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3975" windowWidth="20520" windowHeight="4020"/>
  </bookViews>
  <sheets>
    <sheet name="信用①" sheetId="2" r:id="rId1"/>
    <sheet name="信用②" sheetId="3" r:id="rId2"/>
  </sheets>
  <definedNames>
    <definedName name="_xlnm.Print_Area" localSheetId="0">信用①!$A$1:$M$27</definedName>
    <definedName name="_xlnm.Print_Area" localSheetId="1">信用②!$A$1:$H$29</definedName>
  </definedNames>
  <calcPr calcId="152511"/>
</workbook>
</file>

<file path=xl/calcChain.xml><?xml version="1.0" encoding="utf-8"?>
<calcChain xmlns="http://schemas.openxmlformats.org/spreadsheetml/2006/main">
  <c r="G16" i="3" l="1"/>
  <c r="G15" i="3"/>
  <c r="G14" i="3"/>
  <c r="G13" i="3"/>
  <c r="G12" i="3"/>
  <c r="G11" i="3"/>
  <c r="G10" i="3"/>
  <c r="G9" i="3"/>
  <c r="G5" i="3" s="1"/>
  <c r="G17" i="3" s="1"/>
  <c r="G8" i="3"/>
  <c r="G7" i="3"/>
  <c r="F18" i="3"/>
  <c r="E18" i="3"/>
  <c r="E17" i="3"/>
  <c r="F6" i="3"/>
  <c r="E6" i="3"/>
  <c r="D6" i="3"/>
  <c r="D18" i="3" s="1"/>
  <c r="F5" i="3"/>
  <c r="F17" i="3" s="1"/>
  <c r="E5" i="3"/>
  <c r="D5" i="3"/>
  <c r="D17" i="3" s="1"/>
  <c r="L16" i="2"/>
  <c r="L15" i="2"/>
  <c r="L14" i="2"/>
  <c r="L13" i="2"/>
  <c r="L12" i="2"/>
  <c r="L11" i="2"/>
  <c r="L10" i="2"/>
  <c r="L9" i="2"/>
  <c r="L8" i="2"/>
  <c r="L7" i="2"/>
  <c r="K6" i="2"/>
  <c r="K18" i="2" s="1"/>
  <c r="J6" i="2"/>
  <c r="J18" i="2" s="1"/>
  <c r="I6" i="2"/>
  <c r="I18" i="2" s="1"/>
  <c r="H6" i="2"/>
  <c r="H18" i="2" s="1"/>
  <c r="G6" i="2"/>
  <c r="G18" i="2" s="1"/>
  <c r="F6" i="2"/>
  <c r="F18" i="2" s="1"/>
  <c r="E6" i="2"/>
  <c r="E18" i="2" s="1"/>
  <c r="D6" i="2"/>
  <c r="D18" i="2" s="1"/>
  <c r="K5" i="2"/>
  <c r="K17" i="2" s="1"/>
  <c r="J5" i="2"/>
  <c r="J17" i="2" s="1"/>
  <c r="I5" i="2"/>
  <c r="I17" i="2" s="1"/>
  <c r="H5" i="2"/>
  <c r="H17" i="2" s="1"/>
  <c r="G5" i="2"/>
  <c r="G17" i="2" s="1"/>
  <c r="F5" i="2"/>
  <c r="F17" i="2" s="1"/>
  <c r="E5" i="2"/>
  <c r="E17" i="2" s="1"/>
  <c r="D5" i="2"/>
  <c r="D17" i="2" s="1"/>
  <c r="G6" i="3" l="1"/>
  <c r="G18" i="3" s="1"/>
  <c r="L5" i="2"/>
  <c r="L17" i="2" s="1"/>
  <c r="L6" i="2"/>
  <c r="L18" i="2" s="1"/>
</calcChain>
</file>

<file path=xl/sharedStrings.xml><?xml version="1.0" encoding="utf-8"?>
<sst xmlns="http://schemas.openxmlformats.org/spreadsheetml/2006/main" count="88" uniqueCount="39">
  <si>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</si>
  <si>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</si>
  <si>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</si>
  <si>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（注４）</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</si>
  <si>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</si>
  <si>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</si>
  <si>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</si>
  <si>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</si>
  <si>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</si>
  <si>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</si>
  <si>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</si>
  <si>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</si>
  <si>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</si>
  <si>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</si>
  <si>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</si>
  <si>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</si>
  <si>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外国銀行支店その他銀行</t>
    <rPh sb="0" eb="2">
      <t>ガイコク</t>
    </rPh>
    <rPh sb="2" eb="4">
      <t>ギンコウ</t>
    </rPh>
    <rPh sb="4" eb="6">
      <t>シテン</t>
    </rPh>
    <rPh sb="8" eb="9">
      <t>タ</t>
    </rPh>
    <rPh sb="9" eb="11">
      <t>ギンコウ</t>
    </rPh>
    <phoneticPr fontId="1"/>
  </si>
  <si>
    <t>シングルネーム</t>
    <phoneticPr fontId="1"/>
  </si>
  <si>
    <t>（単位：兆円、件）</t>
    <rPh sb="1" eb="3">
      <t>タンイ</t>
    </rPh>
    <rPh sb="4" eb="6">
      <t>チョウエン</t>
    </rPh>
    <rPh sb="7" eb="8">
      <t>ケン</t>
    </rPh>
    <phoneticPr fontId="1"/>
  </si>
  <si>
    <t>その他</t>
    <rPh sb="2" eb="3">
      <t>タ</t>
    </rPh>
    <phoneticPr fontId="1"/>
  </si>
  <si>
    <t>インデックス　及び
インデックストランシェ</t>
    <rPh sb="7" eb="8">
      <t>オヨ</t>
    </rPh>
    <phoneticPr fontId="1"/>
  </si>
  <si>
    <t>上記計</t>
    <rPh sb="0" eb="2">
      <t>ジョウキ</t>
    </rPh>
    <rPh sb="2" eb="3">
      <t>ケイ</t>
    </rPh>
    <phoneticPr fontId="1"/>
  </si>
  <si>
    <t>　２．商品別残高</t>
    <rPh sb="6" eb="7">
      <t>ザン</t>
    </rPh>
    <rPh sb="7" eb="8">
      <t>ダカ</t>
    </rPh>
    <phoneticPr fontId="1"/>
  </si>
  <si>
    <t>　１．残存期間別残高</t>
    <rPh sb="3" eb="5">
      <t>ザンゾン</t>
    </rPh>
    <rPh sb="5" eb="7">
      <t>キカン</t>
    </rPh>
    <rPh sb="7" eb="8">
      <t>ベツ</t>
    </rPh>
    <rPh sb="8" eb="9">
      <t>ザン</t>
    </rPh>
    <rPh sb="9" eb="10">
      <t>ダカ</t>
    </rPh>
    <phoneticPr fontId="1"/>
  </si>
  <si>
    <t>（３）　信用関連取引</t>
    <rPh sb="8" eb="10">
      <t>トリヒキ</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</si>
  <si>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</si>
  <si>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t>
  </si>
  <si>
    <t>（注５）</t>
    <rPh sb="1" eb="2">
      <t>チュウ</t>
    </rPh>
    <phoneticPr fontId="1"/>
  </si>
  <si>
    <t>金融商品取引法156条の62の規定に基づき、清算集中義務の対象となっている取引は、日本証券クリアリング機構が報告主体となって</t>
    <rPh sb="0" eb="2">
      <t>キンユウ</t>
    </rPh>
    <rPh sb="2" eb="4">
      <t>ショウヒン</t>
    </rPh>
    <rPh sb="4" eb="7">
      <t>トリヒキホウ</t>
    </rPh>
    <rPh sb="10" eb="11">
      <t>ジョウ</t>
    </rPh>
    <rPh sb="15" eb="17">
      <t>キテイ</t>
    </rPh>
    <rPh sb="18" eb="19">
      <t>モト</t>
    </rPh>
    <rPh sb="22" eb="24">
      <t>セイサン</t>
    </rPh>
    <rPh sb="24" eb="26">
      <t>シュウチュウ</t>
    </rPh>
    <rPh sb="26" eb="28">
      <t>ギム</t>
    </rPh>
    <rPh sb="29" eb="31">
      <t>タイショウ</t>
    </rPh>
    <rPh sb="37" eb="39">
      <t>トリヒキ</t>
    </rPh>
    <rPh sb="41" eb="43">
      <t>ニホン</t>
    </rPh>
    <rPh sb="43" eb="45">
      <t>ショウケン</t>
    </rPh>
    <phoneticPr fontId="1"/>
  </si>
  <si>
    <t>銀行等計</t>
    <rPh sb="0" eb="2">
      <t>ギンコウ</t>
    </rPh>
    <rPh sb="2" eb="3">
      <t>トウ</t>
    </rPh>
    <rPh sb="3" eb="4">
      <t>ケイ</t>
    </rPh>
    <phoneticPr fontId="1"/>
  </si>
  <si>
    <t>「シングルネーム」とは個別の発行体の信用状態を参照する信用デリバティブのことを指し、「インデックス　及び　インデックストランシェ」</t>
    <rPh sb="11" eb="13">
      <t>コベツ</t>
    </rPh>
    <rPh sb="14" eb="17">
      <t>ハッコウタイ</t>
    </rPh>
    <rPh sb="18" eb="20">
      <t>シンヨウ</t>
    </rPh>
    <rPh sb="20" eb="22">
      <t>ジョウタイ</t>
    </rPh>
    <rPh sb="23" eb="25">
      <t>サンショウ</t>
    </rPh>
    <rPh sb="27" eb="29">
      <t>シンヨウ</t>
    </rPh>
    <rPh sb="39" eb="40">
      <t>サ</t>
    </rPh>
    <rPh sb="50" eb="51">
      <t>オヨ</t>
    </rPh>
    <phoneticPr fontId="1"/>
  </si>
  <si>
    <t>総計</t>
    <rPh sb="0" eb="2">
      <t>ソウケイ</t>
    </rPh>
    <phoneticPr fontId="1"/>
  </si>
  <si>
    <t>とは代表的な発行体の信用状態を指標化した指数を参照する信用デリバティブのことを指す。</t>
    <rPh sb="2" eb="5">
      <t>ダイヒョウテキ</t>
    </rPh>
    <rPh sb="6" eb="8">
      <t>ハッコウ</t>
    </rPh>
    <rPh sb="8" eb="9">
      <t>タイ</t>
    </rPh>
    <rPh sb="10" eb="12">
      <t>シンヨウ</t>
    </rPh>
    <rPh sb="12" eb="14">
      <t>ジョウタイ</t>
    </rPh>
    <rPh sb="15" eb="18">
      <t>シヒョウカ</t>
    </rPh>
    <rPh sb="20" eb="22">
      <t>シスウ</t>
    </rPh>
    <rPh sb="23" eb="25">
      <t>サンショウ</t>
    </rPh>
    <rPh sb="27" eb="29">
      <t>シンヨウ</t>
    </rPh>
    <rPh sb="39" eb="40">
      <t>サ</t>
    </rPh>
    <phoneticPr fontId="1"/>
  </si>
  <si>
    <t>おり、表中の銀行等及び第一種金融商品取引業者の報告残高には、清算集中義務の対象となっている取引は含まれない。</t>
    <rPh sb="3" eb="5">
      <t>ヒョウチュウ</t>
    </rPh>
    <rPh sb="6" eb="8">
      <t>ギンコウ</t>
    </rPh>
    <rPh sb="8" eb="9">
      <t>トウ</t>
    </rPh>
    <rPh sb="9" eb="10">
      <t>オヨ</t>
    </rPh>
    <rPh sb="11" eb="12">
      <t>ダイ</t>
    </rPh>
    <rPh sb="12" eb="14">
      <t>イッシュ</t>
    </rPh>
    <rPh sb="14" eb="16">
      <t>キンユウ</t>
    </rPh>
    <rPh sb="16" eb="18">
      <t>ショウヒン</t>
    </rPh>
    <rPh sb="18" eb="20">
      <t>トリヒキ</t>
    </rPh>
    <rPh sb="20" eb="22">
      <t>ギョウシャ</t>
    </rPh>
    <rPh sb="23" eb="25">
      <t>ホウコク</t>
    </rPh>
    <rPh sb="25" eb="26">
      <t>ザン</t>
    </rPh>
    <rPh sb="26" eb="27">
      <t>ダカ</t>
    </rPh>
    <rPh sb="30" eb="32">
      <t>セイサン</t>
    </rPh>
    <rPh sb="32" eb="34">
      <t>シュウチュウ</t>
    </rPh>
    <rPh sb="34" eb="36">
      <t>ギム</t>
    </rPh>
    <rPh sb="37" eb="39">
      <t>タイショウ</t>
    </rPh>
    <rPh sb="45" eb="47">
      <t>トリヒキ</t>
    </rPh>
    <rPh sb="48" eb="49">
      <t>フク</t>
    </rPh>
    <phoneticPr fontId="1"/>
  </si>
  <si>
    <t>の残高（上段の計数、想定元本ベース）及び契約件数（下段括弧内の計数）であり、取引当事者双方から報告を受けた場合は二重に計</t>
    <rPh sb="27" eb="29">
      <t>カッコ</t>
    </rPh>
    <rPh sb="29" eb="30">
      <t>ナイ</t>
    </rPh>
    <rPh sb="31" eb="33">
      <t>ケイスウ</t>
    </rPh>
    <rPh sb="38" eb="40">
      <t>トリヒキ</t>
    </rPh>
    <rPh sb="40" eb="43">
      <t>トウジシャ</t>
    </rPh>
    <rPh sb="43" eb="45">
      <t>ソウホウ</t>
    </rPh>
    <rPh sb="47" eb="49">
      <t>ホウコク</t>
    </rPh>
    <rPh sb="50" eb="51">
      <t>ウ</t>
    </rPh>
    <rPh sb="53" eb="55">
      <t>バアイ</t>
    </rPh>
    <rPh sb="56" eb="58">
      <t>ニジュウ</t>
    </rPh>
    <rPh sb="59" eb="60">
      <t>ケイ</t>
    </rPh>
    <phoneticPr fontId="1"/>
  </si>
  <si>
    <t>上している。</t>
    <phoneticPr fontId="1"/>
  </si>
  <si>
    <t>表中の計数は、上記を前提として暫定的に集計した結果を公表するものであり、今後集計方法の変更や報告情報の精査を行った場合</t>
    <rPh sb="0" eb="2">
      <t>ヒョウチュウ</t>
    </rPh>
    <rPh sb="3" eb="5">
      <t>ケイスウ</t>
    </rPh>
    <rPh sb="7" eb="9">
      <t>ジョウキ</t>
    </rPh>
    <rPh sb="10" eb="12">
      <t>ゼンテイ</t>
    </rPh>
    <rPh sb="38" eb="40">
      <t>シュウケイ</t>
    </rPh>
    <rPh sb="40" eb="42">
      <t>ホウホウ</t>
    </rPh>
    <rPh sb="43" eb="45">
      <t>ヘンコウ</t>
    </rPh>
    <rPh sb="46" eb="48">
      <t>ホウコク</t>
    </rPh>
    <rPh sb="48" eb="50">
      <t>ジョウホウ</t>
    </rPh>
    <phoneticPr fontId="1"/>
  </si>
  <si>
    <t>には変動し得る。</t>
    <phoneticPr fontId="1"/>
  </si>
  <si>
    <t>表中の計数は、平成26年3月末時点において、金商業者等及び日本証券クリアリング機構から報告を受けている店頭デリバティブ取引</t>
    <rPh sb="0" eb="2">
      <t>ヒョウチュウ</t>
    </rPh>
    <rPh sb="3" eb="5">
      <t>ケイスウ</t>
    </rPh>
    <rPh sb="7" eb="9">
      <t>ヘイセイ</t>
    </rPh>
    <rPh sb="11" eb="12">
      <t>ネン</t>
    </rPh>
    <rPh sb="13" eb="14">
      <t>ガツ</t>
    </rPh>
    <rPh sb="14" eb="15">
      <t>マツ</t>
    </rPh>
    <rPh sb="15" eb="17">
      <t>ジテン</t>
    </rPh>
    <rPh sb="22" eb="23">
      <t>キン</t>
    </rPh>
    <rPh sb="23" eb="25">
      <t>ショウギョウ</t>
    </rPh>
    <rPh sb="25" eb="26">
      <t>シャ</t>
    </rPh>
    <rPh sb="26" eb="27">
      <t>トウ</t>
    </rPh>
    <rPh sb="27" eb="28">
      <t>オヨ</t>
    </rPh>
    <rPh sb="29" eb="31">
      <t>ニホン</t>
    </rPh>
    <rPh sb="31" eb="33">
      <t>ショウケン</t>
    </rPh>
    <rPh sb="39" eb="41">
      <t>キコウ</t>
    </rPh>
    <rPh sb="43" eb="45">
      <t>ホウコク</t>
    </rPh>
    <rPh sb="46" eb="47">
      <t>ウ</t>
    </rPh>
    <rPh sb="51" eb="53">
      <t>テントウ</t>
    </rPh>
    <rPh sb="59" eb="61">
      <t>トリヒキ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</si>
</sst>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0\)"/>
    <numFmt numFmtId="177" formatCode="0.00_);[Red]\(0.00\)"/>
    <numFmt numFmtId="178" formatCode="#,##0.00_);[Red]\(#,##0.00\)"/>
    <numFmt numFmtId="179" formatCode="#,##0.0_);[Red]\(#,##0.0\)"/>
    <numFmt numFmtId="180" formatCode="0.0_);[Red]\(0.0\)"/>
  </numFmts>
  <fonts count="6"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4">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hair">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hair">
        <color indexed="64"/>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72">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3" fillId="0" borderId="0" xfId="0" applyFont="1" applyAlignment="1">
      <alignment horizont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7" xfId="0" applyFont="1" applyFill="1" applyBorder="1" applyAlignment="1">
      <alignment horizontal="center" vertical="center"/>
    </xf>
    <xf numFmtId="49" fontId="3" fillId="0" borderId="0" xfId="0" applyNumberFormat="1" applyFont="1"/>
    <xf numFmtId="0" fontId="4" fillId="2" borderId="33" xfId="0" applyFont="1" applyFill="1" applyBorder="1" applyAlignment="1">
      <alignment horizontal="center" vertical="center"/>
    </xf>
    <xf numFmtId="177" fontId="4" fillId="0" borderId="0" xfId="0" applyNumberFormat="1" applyFont="1" applyAlignment="1">
      <alignment vertical="center"/>
    </xf>
    <xf numFmtId="178" fontId="4" fillId="2" borderId="1" xfId="0" applyNumberFormat="1" applyFont="1" applyFill="1" applyBorder="1" applyAlignment="1">
      <alignment vertical="center"/>
    </xf>
    <xf numFmtId="178" fontId="4" fillId="0" borderId="0" xfId="0" applyNumberFormat="1" applyFont="1" applyAlignment="1">
      <alignment vertical="center"/>
    </xf>
    <xf numFmtId="179" fontId="4" fillId="0" borderId="0" xfId="0" applyNumberFormat="1" applyFont="1" applyAlignment="1">
      <alignment vertical="center"/>
    </xf>
    <xf numFmtId="180" fontId="4" fillId="0" borderId="0" xfId="0" applyNumberFormat="1" applyFont="1" applyAlignment="1">
      <alignment vertical="center"/>
    </xf>
    <xf numFmtId="180" fontId="4" fillId="0" borderId="15" xfId="1" applyNumberFormat="1" applyFont="1" applyFill="1" applyBorder="1" applyAlignment="1">
      <alignment horizontal="right" vertical="center"/>
    </xf>
    <xf numFmtId="180" fontId="4" fillId="0" borderId="15" xfId="1" applyNumberFormat="1" applyFont="1" applyFill="1" applyBorder="1" applyAlignment="1">
      <alignment vertical="center"/>
    </xf>
    <xf numFmtId="180" fontId="4" fillId="0" borderId="16" xfId="1" applyNumberFormat="1" applyFont="1" applyFill="1" applyBorder="1" applyAlignment="1">
      <alignment vertical="center"/>
    </xf>
    <xf numFmtId="176" fontId="4" fillId="0" borderId="20" xfId="1" applyNumberFormat="1" applyFont="1" applyFill="1" applyBorder="1" applyAlignment="1">
      <alignment horizontal="right" vertical="center"/>
    </xf>
    <xf numFmtId="176" fontId="4" fillId="0" borderId="20" xfId="1" applyNumberFormat="1" applyFont="1" applyFill="1" applyBorder="1" applyAlignment="1">
      <alignment vertical="center"/>
    </xf>
    <xf numFmtId="176" fontId="4" fillId="0" borderId="21" xfId="1" applyNumberFormat="1" applyFont="1" applyFill="1" applyBorder="1" applyAlignment="1">
      <alignment vertical="center"/>
    </xf>
    <xf numFmtId="176" fontId="4" fillId="0" borderId="30" xfId="1" applyNumberFormat="1" applyFont="1" applyFill="1" applyBorder="1" applyAlignment="1">
      <alignment vertical="center"/>
    </xf>
    <xf numFmtId="176" fontId="4" fillId="0" borderId="32" xfId="1" applyNumberFormat="1" applyFont="1" applyFill="1" applyBorder="1" applyAlignment="1">
      <alignment vertical="center"/>
    </xf>
    <xf numFmtId="180" fontId="4" fillId="0" borderId="17" xfId="1" applyNumberFormat="1" applyFont="1" applyFill="1" applyBorder="1" applyAlignment="1">
      <alignment vertical="center"/>
    </xf>
    <xf numFmtId="176" fontId="4" fillId="0" borderId="22" xfId="1" applyNumberFormat="1" applyFont="1" applyFill="1" applyBorder="1" applyAlignment="1">
      <alignment vertical="center"/>
    </xf>
    <xf numFmtId="176" fontId="4" fillId="0" borderId="22" xfId="1" applyNumberFormat="1" applyFont="1" applyFill="1" applyBorder="1" applyAlignment="1">
      <alignment horizontal="center" vertical="center"/>
    </xf>
    <xf numFmtId="180" fontId="4" fillId="0" borderId="17" xfId="1" applyNumberFormat="1" applyFont="1" applyFill="1" applyBorder="1" applyAlignment="1">
      <alignment horizontal="center" vertical="center"/>
    </xf>
    <xf numFmtId="180" fontId="4" fillId="0" borderId="34" xfId="1" applyNumberFormat="1" applyFont="1" applyFill="1" applyBorder="1" applyAlignment="1">
      <alignment vertical="center"/>
    </xf>
    <xf numFmtId="176" fontId="4" fillId="0" borderId="35" xfId="1" applyNumberFormat="1" applyFont="1" applyFill="1" applyBorder="1" applyAlignment="1">
      <alignment vertical="center"/>
    </xf>
    <xf numFmtId="180" fontId="4" fillId="0" borderId="15" xfId="1" applyNumberFormat="1" applyFont="1" applyFill="1" applyBorder="1" applyAlignment="1">
      <alignment horizontal="center" vertical="center"/>
    </xf>
    <xf numFmtId="176" fontId="4" fillId="0" borderId="20" xfId="1" applyNumberFormat="1" applyFont="1" applyFill="1" applyBorder="1" applyAlignment="1">
      <alignment horizontal="center" vertical="center"/>
    </xf>
    <xf numFmtId="176" fontId="4" fillId="0" borderId="30" xfId="1" applyNumberFormat="1" applyFont="1" applyFill="1" applyBorder="1" applyAlignment="1">
      <alignment horizontal="center" vertical="center"/>
    </xf>
    <xf numFmtId="176" fontId="4" fillId="0" borderId="31" xfId="1" applyNumberFormat="1" applyFont="1" applyFill="1" applyBorder="1" applyAlignment="1">
      <alignment horizontal="center" vertical="center"/>
    </xf>
    <xf numFmtId="176" fontId="4" fillId="0" borderId="36" xfId="1" applyNumberFormat="1" applyFont="1" applyFill="1" applyBorder="1" applyAlignment="1">
      <alignment vertical="center"/>
    </xf>
    <xf numFmtId="179" fontId="4" fillId="0" borderId="25" xfId="1" applyNumberFormat="1" applyFont="1" applyFill="1" applyBorder="1" applyAlignment="1">
      <alignment horizontal="right" vertical="center"/>
    </xf>
    <xf numFmtId="179" fontId="4" fillId="0" borderId="26" xfId="1" applyNumberFormat="1" applyFont="1" applyFill="1" applyBorder="1" applyAlignment="1">
      <alignment horizontal="right" vertical="center"/>
    </xf>
    <xf numFmtId="179" fontId="4" fillId="0" borderId="37"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38" xfId="1" applyNumberFormat="1" applyFont="1" applyFill="1" applyBorder="1" applyAlignment="1">
      <alignment horizontal="right" vertical="center"/>
    </xf>
    <xf numFmtId="176" fontId="4" fillId="0" borderId="15" xfId="1" applyNumberFormat="1" applyFont="1" applyFill="1" applyBorder="1" applyAlignment="1">
      <alignment horizontal="center" vertical="center"/>
    </xf>
    <xf numFmtId="176" fontId="4" fillId="0" borderId="40" xfId="1" applyNumberFormat="1" applyFont="1" applyFill="1" applyBorder="1" applyAlignment="1">
      <alignment horizontal="center" vertical="center"/>
    </xf>
    <xf numFmtId="176" fontId="4" fillId="0" borderId="24" xfId="1" applyNumberFormat="1" applyFont="1" applyFill="1" applyBorder="1" applyAlignment="1">
      <alignment horizontal="center" vertical="center"/>
    </xf>
    <xf numFmtId="176" fontId="4" fillId="0" borderId="41" xfId="1" applyNumberFormat="1" applyFont="1" applyFill="1" applyBorder="1" applyAlignment="1">
      <alignment horizontal="center" vertical="center"/>
    </xf>
    <xf numFmtId="176" fontId="4" fillId="0" borderId="39" xfId="1" applyNumberFormat="1" applyFont="1" applyFill="1" applyBorder="1" applyAlignment="1">
      <alignment horizontal="center" vertical="center"/>
    </xf>
    <xf numFmtId="176" fontId="4" fillId="0" borderId="42" xfId="1" applyNumberFormat="1" applyFont="1" applyFill="1" applyBorder="1" applyAlignment="1">
      <alignment horizontal="center" vertical="center"/>
    </xf>
    <xf numFmtId="176" fontId="4" fillId="0" borderId="19" xfId="1" applyNumberFormat="1" applyFont="1" applyFill="1" applyBorder="1" applyAlignment="1">
      <alignment horizontal="right" vertical="center"/>
    </xf>
    <xf numFmtId="179" fontId="4" fillId="0" borderId="26" xfId="1" applyNumberFormat="1" applyFont="1" applyFill="1" applyBorder="1" applyAlignment="1">
      <alignment vertical="center"/>
    </xf>
    <xf numFmtId="176" fontId="4" fillId="0" borderId="43" xfId="1" applyNumberFormat="1" applyFont="1" applyFill="1" applyBorder="1" applyAlignment="1">
      <alignment vertical="center"/>
    </xf>
    <xf numFmtId="0" fontId="4" fillId="2" borderId="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10" xfId="0" applyFont="1" applyFill="1" applyBorder="1" applyAlignment="1">
      <alignment horizontal="left" vertical="center"/>
    </xf>
    <xf numFmtId="0" fontId="4" fillId="2" borderId="1" xfId="0" applyFont="1" applyFill="1" applyBorder="1" applyAlignment="1">
      <alignment horizontal="left" vertical="center"/>
    </xf>
    <xf numFmtId="0" fontId="4" fillId="2" borderId="23"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246530</xdr:colOff>
      <xdr:row>0</xdr:row>
      <xdr:rowOff>0</xdr:rowOff>
    </xdr:from>
    <xdr:to>
      <xdr:col>12</xdr:col>
      <xdr:colOff>257735</xdr:colOff>
      <xdr:row>1</xdr:row>
      <xdr:rowOff>78442</xdr:rowOff>
    </xdr:to>
    <xdr:sp macro="" textlink="">
      <xdr:nvSpPr>
        <xdr:cNvPr id="2" name="テキスト ボックス 1"/>
        <xdr:cNvSpPr txBox="1"/>
      </xdr:nvSpPr>
      <xdr:spPr>
        <a:xfrm>
          <a:off x="8886265" y="0"/>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abSelected="1"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12" x14ac:dyDescent="0.15">
      <c r="B1" s="1" t="s">
        <v>24</v>
      </c>
      <c r="H1" s="2"/>
      <c r="I1" s="2"/>
      <c r="J1" s="2"/>
      <c r="K1" s="2"/>
    </row>
    <row r="2" spans="2:12" x14ac:dyDescent="0.15">
      <c r="B2" s="1" t="s">
        <v>23</v>
      </c>
      <c r="I2" s="2"/>
      <c r="J2" s="2"/>
      <c r="K2" s="2"/>
    </row>
    <row r="3" spans="2:12" ht="23.25" customHeight="1" thickBot="1" x14ac:dyDescent="0.2">
      <c r="K3" s="2"/>
      <c r="L3" s="2" t="s">
        <v>18</v>
      </c>
    </row>
    <row r="4" spans="2:12" s="3" customFormat="1" ht="35.1" customHeight="1" x14ac:dyDescent="0.15">
      <c r="B4" s="56"/>
      <c r="C4" s="57"/>
      <c r="D4" s="6" t="s">
        <v>8</v>
      </c>
      <c r="E4" s="6" t="s">
        <v>9</v>
      </c>
      <c r="F4" s="6" t="s">
        <v>10</v>
      </c>
      <c r="G4" s="6" t="s">
        <v>11</v>
      </c>
      <c r="H4" s="8" t="s">
        <v>12</v>
      </c>
      <c r="I4" s="6" t="s">
        <v>13</v>
      </c>
      <c r="J4" s="6" t="s">
        <v>14</v>
      </c>
      <c r="K4" s="7" t="s">
        <v>15</v>
      </c>
      <c r="L4" s="13" t="s">
        <v>31</v>
      </c>
    </row>
    <row r="5" spans="2:12" s="3" customFormat="1" ht="24.95" customHeight="1" x14ac:dyDescent="0.15">
      <c r="B5" s="64" t="s">
        <v>29</v>
      </c>
      <c r="C5" s="65"/>
      <c r="D5" s="19">
        <f>SUM(D7,D9,D11)</f>
        <v>0.36952880018700002</v>
      </c>
      <c r="E5" s="20">
        <f t="shared" ref="E5:L5" si="0">SUM(E7,E9,E11)</f>
        <v>0.14152825000000002</v>
      </c>
      <c r="F5" s="20">
        <f t="shared" si="0"/>
        <v>0.31814344999999999</v>
      </c>
      <c r="G5" s="20">
        <f t="shared" si="0"/>
        <v>0.58220638739999997</v>
      </c>
      <c r="H5" s="21">
        <f t="shared" si="0"/>
        <v>2.2739115530299996</v>
      </c>
      <c r="I5" s="20">
        <f t="shared" si="0"/>
        <v>0.51573638182100001</v>
      </c>
      <c r="J5" s="20">
        <f t="shared" si="0"/>
        <v>4.5118177510000003E-2</v>
      </c>
      <c r="K5" s="27">
        <f t="shared" si="0"/>
        <v>2.5730000000000002E-3</v>
      </c>
      <c r="L5" s="31">
        <f t="shared" si="0"/>
        <v>4.2487459999479995</v>
      </c>
    </row>
    <row r="6" spans="2:12" s="3" customFormat="1" ht="24.95" customHeight="1" x14ac:dyDescent="0.15">
      <c r="B6" s="66"/>
      <c r="C6" s="67"/>
      <c r="D6" s="22">
        <f t="shared" ref="D6:L6" si="1">SUM(D8,D10,D12)</f>
        <v>172</v>
      </c>
      <c r="E6" s="23">
        <f t="shared" si="1"/>
        <v>133</v>
      </c>
      <c r="F6" s="23">
        <f t="shared" si="1"/>
        <v>285</v>
      </c>
      <c r="G6" s="23">
        <f t="shared" si="1"/>
        <v>586</v>
      </c>
      <c r="H6" s="24">
        <f t="shared" si="1"/>
        <v>2364</v>
      </c>
      <c r="I6" s="23">
        <f t="shared" si="1"/>
        <v>206</v>
      </c>
      <c r="J6" s="23">
        <f t="shared" si="1"/>
        <v>3</v>
      </c>
      <c r="K6" s="28">
        <f t="shared" si="1"/>
        <v>1</v>
      </c>
      <c r="L6" s="32">
        <f t="shared" si="1"/>
        <v>3750</v>
      </c>
    </row>
    <row r="7" spans="2:12" s="3" customFormat="1" ht="24.95" customHeight="1" x14ac:dyDescent="0.15">
      <c r="B7" s="5"/>
      <c r="C7" s="68" t="s">
        <v>6</v>
      </c>
      <c r="D7" s="19">
        <v>0.34995188834300001</v>
      </c>
      <c r="E7" s="20">
        <v>0.13332825000000001</v>
      </c>
      <c r="F7" s="20">
        <v>0.31004345</v>
      </c>
      <c r="G7" s="20">
        <v>0.46910638739999999</v>
      </c>
      <c r="H7" s="21">
        <v>2.0065583349999998</v>
      </c>
      <c r="I7" s="20">
        <v>0.50613638182099996</v>
      </c>
      <c r="J7" s="20">
        <v>4.5118177510000003E-2</v>
      </c>
      <c r="K7" s="30" t="s">
        <v>26</v>
      </c>
      <c r="L7" s="31">
        <f>SUM(D7:K7)</f>
        <v>3.8202428700739994</v>
      </c>
    </row>
    <row r="8" spans="2:12" s="3" customFormat="1" ht="24.95" customHeight="1" x14ac:dyDescent="0.15">
      <c r="B8" s="5"/>
      <c r="C8" s="69"/>
      <c r="D8" s="22">
        <v>163</v>
      </c>
      <c r="E8" s="23">
        <v>120</v>
      </c>
      <c r="F8" s="23">
        <v>269</v>
      </c>
      <c r="G8" s="23">
        <v>534</v>
      </c>
      <c r="H8" s="24">
        <v>2155</v>
      </c>
      <c r="I8" s="23">
        <v>197</v>
      </c>
      <c r="J8" s="23">
        <v>3</v>
      </c>
      <c r="K8" s="29" t="s">
        <v>26</v>
      </c>
      <c r="L8" s="32">
        <f t="shared" ref="L8:L16" si="2">SUM(D8:K8)</f>
        <v>3441</v>
      </c>
    </row>
    <row r="9" spans="2:12" s="3" customFormat="1" ht="24.95" customHeight="1" x14ac:dyDescent="0.15">
      <c r="B9" s="5"/>
      <c r="C9" s="68" t="s">
        <v>0</v>
      </c>
      <c r="D9" s="33" t="s">
        <v>26</v>
      </c>
      <c r="E9" s="20">
        <v>1.5E-3</v>
      </c>
      <c r="F9" s="20">
        <v>4.0000000000000001E-3</v>
      </c>
      <c r="G9" s="20">
        <v>7.0000000000000001E-3</v>
      </c>
      <c r="H9" s="21">
        <v>2.35E-2</v>
      </c>
      <c r="I9" s="33" t="s">
        <v>26</v>
      </c>
      <c r="J9" s="33" t="s">
        <v>26</v>
      </c>
      <c r="K9" s="30" t="s">
        <v>26</v>
      </c>
      <c r="L9" s="31">
        <f t="shared" si="2"/>
        <v>3.6000000000000004E-2</v>
      </c>
    </row>
    <row r="10" spans="2:12" s="3" customFormat="1" ht="24.95" customHeight="1" x14ac:dyDescent="0.15">
      <c r="B10" s="5"/>
      <c r="C10" s="69"/>
      <c r="D10" s="34" t="s">
        <v>26</v>
      </c>
      <c r="E10" s="23">
        <v>2</v>
      </c>
      <c r="F10" s="23">
        <v>5</v>
      </c>
      <c r="G10" s="23">
        <v>9</v>
      </c>
      <c r="H10" s="24">
        <v>29</v>
      </c>
      <c r="I10" s="34" t="s">
        <v>26</v>
      </c>
      <c r="J10" s="34" t="s">
        <v>26</v>
      </c>
      <c r="K10" s="29" t="s">
        <v>26</v>
      </c>
      <c r="L10" s="32">
        <f t="shared" si="2"/>
        <v>45</v>
      </c>
    </row>
    <row r="11" spans="2:12" s="3" customFormat="1" ht="24.95" customHeight="1" x14ac:dyDescent="0.15">
      <c r="B11" s="5"/>
      <c r="C11" s="70" t="s">
        <v>16</v>
      </c>
      <c r="D11" s="20">
        <v>1.9576911844000001E-2</v>
      </c>
      <c r="E11" s="20">
        <v>6.7000000000000002E-3</v>
      </c>
      <c r="F11" s="20">
        <v>4.1000000000000003E-3</v>
      </c>
      <c r="G11" s="20">
        <v>0.1061</v>
      </c>
      <c r="H11" s="21">
        <v>0.24385321803000001</v>
      </c>
      <c r="I11" s="20">
        <v>9.5999999999999992E-3</v>
      </c>
      <c r="J11" s="33" t="s">
        <v>26</v>
      </c>
      <c r="K11" s="27">
        <v>2.5730000000000002E-3</v>
      </c>
      <c r="L11" s="31">
        <f t="shared" si="2"/>
        <v>0.39250312987400005</v>
      </c>
    </row>
    <row r="12" spans="2:12" s="3" customFormat="1" ht="24.95" customHeight="1" x14ac:dyDescent="0.15">
      <c r="B12" s="5"/>
      <c r="C12" s="71"/>
      <c r="D12" s="23">
        <v>9</v>
      </c>
      <c r="E12" s="23">
        <v>11</v>
      </c>
      <c r="F12" s="23">
        <v>11</v>
      </c>
      <c r="G12" s="23">
        <v>43</v>
      </c>
      <c r="H12" s="24">
        <v>180</v>
      </c>
      <c r="I12" s="23">
        <v>9</v>
      </c>
      <c r="J12" s="34" t="s">
        <v>26</v>
      </c>
      <c r="K12" s="28">
        <v>1</v>
      </c>
      <c r="L12" s="32">
        <f t="shared" si="2"/>
        <v>264</v>
      </c>
    </row>
    <row r="13" spans="2:12" s="3" customFormat="1" ht="24.95" customHeight="1" x14ac:dyDescent="0.15">
      <c r="B13" s="58" t="s">
        <v>7</v>
      </c>
      <c r="C13" s="59"/>
      <c r="D13" s="20">
        <v>0.81136839319300003</v>
      </c>
      <c r="E13" s="20">
        <v>0.55527188340800004</v>
      </c>
      <c r="F13" s="20">
        <v>1.5120852245400001</v>
      </c>
      <c r="G13" s="20">
        <v>2.9188289903000002</v>
      </c>
      <c r="H13" s="21">
        <v>13.618221609500001</v>
      </c>
      <c r="I13" s="20">
        <v>0.74975736999999998</v>
      </c>
      <c r="J13" s="20">
        <v>0.106466440218</v>
      </c>
      <c r="K13" s="27">
        <v>0.78072546495100004</v>
      </c>
      <c r="L13" s="31">
        <f t="shared" si="2"/>
        <v>21.052725376110004</v>
      </c>
    </row>
    <row r="14" spans="2:12" s="3" customFormat="1" ht="24.95" customHeight="1" x14ac:dyDescent="0.15">
      <c r="B14" s="62"/>
      <c r="C14" s="63"/>
      <c r="D14" s="23">
        <v>1058</v>
      </c>
      <c r="E14" s="23">
        <v>1004</v>
      </c>
      <c r="F14" s="23">
        <v>2316</v>
      </c>
      <c r="G14" s="23">
        <v>4311</v>
      </c>
      <c r="H14" s="24">
        <v>15273</v>
      </c>
      <c r="I14" s="23">
        <v>601</v>
      </c>
      <c r="J14" s="23">
        <v>8</v>
      </c>
      <c r="K14" s="28">
        <v>19</v>
      </c>
      <c r="L14" s="32">
        <f t="shared" si="2"/>
        <v>24590</v>
      </c>
    </row>
    <row r="15" spans="2:12" s="3" customFormat="1" ht="24.95" customHeight="1" x14ac:dyDescent="0.15">
      <c r="B15" s="58" t="s">
        <v>1</v>
      </c>
      <c r="C15" s="59"/>
      <c r="D15" s="20">
        <v>2.806262E-2</v>
      </c>
      <c r="E15" s="33" t="s">
        <v>26</v>
      </c>
      <c r="F15" s="33" t="s">
        <v>26</v>
      </c>
      <c r="G15" s="20">
        <v>8.5943240000000004E-2</v>
      </c>
      <c r="H15" s="21">
        <v>1.5834079999999999</v>
      </c>
      <c r="I15" s="20">
        <v>2.4E-2</v>
      </c>
      <c r="J15" s="33" t="s">
        <v>26</v>
      </c>
      <c r="K15" s="30" t="s">
        <v>26</v>
      </c>
      <c r="L15" s="31">
        <f t="shared" si="2"/>
        <v>1.72141386</v>
      </c>
    </row>
    <row r="16" spans="2:12" s="3" customFormat="1" ht="24.95" customHeight="1" thickBot="1" x14ac:dyDescent="0.2">
      <c r="B16" s="60"/>
      <c r="C16" s="61"/>
      <c r="D16" s="25">
        <v>14</v>
      </c>
      <c r="E16" s="35" t="s">
        <v>26</v>
      </c>
      <c r="F16" s="35" t="s">
        <v>26</v>
      </c>
      <c r="G16" s="25">
        <v>20</v>
      </c>
      <c r="H16" s="26">
        <v>1104</v>
      </c>
      <c r="I16" s="25">
        <v>8</v>
      </c>
      <c r="J16" s="35" t="s">
        <v>26</v>
      </c>
      <c r="K16" s="36" t="s">
        <v>26</v>
      </c>
      <c r="L16" s="37">
        <f t="shared" si="2"/>
        <v>1146</v>
      </c>
    </row>
    <row r="17" spans="1:12" s="3" customFormat="1" ht="23.1" customHeight="1" thickTop="1" x14ac:dyDescent="0.15">
      <c r="B17" s="52" t="s">
        <v>21</v>
      </c>
      <c r="C17" s="53"/>
      <c r="D17" s="38">
        <f>SUM(D5,D13,D15)</f>
        <v>1.2089598133800001</v>
      </c>
      <c r="E17" s="38">
        <f t="shared" ref="E17:L17" si="3">SUM(E5,E13,E15)</f>
        <v>0.69680013340800007</v>
      </c>
      <c r="F17" s="38">
        <f t="shared" si="3"/>
        <v>1.83022867454</v>
      </c>
      <c r="G17" s="38">
        <f t="shared" si="3"/>
        <v>3.5869786177000003</v>
      </c>
      <c r="H17" s="38">
        <f t="shared" si="3"/>
        <v>17.47554116253</v>
      </c>
      <c r="I17" s="38">
        <f t="shared" si="3"/>
        <v>1.2894937518209999</v>
      </c>
      <c r="J17" s="38">
        <f t="shared" si="3"/>
        <v>0.151584617728</v>
      </c>
      <c r="K17" s="50">
        <f t="shared" si="3"/>
        <v>0.78329846495100008</v>
      </c>
      <c r="L17" s="40">
        <f t="shared" si="3"/>
        <v>27.022885236058002</v>
      </c>
    </row>
    <row r="18" spans="1:12" s="3" customFormat="1" ht="23.1" customHeight="1" thickBot="1" x14ac:dyDescent="0.2">
      <c r="B18" s="54"/>
      <c r="C18" s="55"/>
      <c r="D18" s="41">
        <f t="shared" ref="D18:L18" si="4">SUM(D6,D14,D16)</f>
        <v>1244</v>
      </c>
      <c r="E18" s="41">
        <f t="shared" si="4"/>
        <v>1137</v>
      </c>
      <c r="F18" s="41">
        <f t="shared" si="4"/>
        <v>2601</v>
      </c>
      <c r="G18" s="41">
        <f t="shared" si="4"/>
        <v>4917</v>
      </c>
      <c r="H18" s="41">
        <f t="shared" si="4"/>
        <v>18741</v>
      </c>
      <c r="I18" s="41">
        <f t="shared" si="4"/>
        <v>815</v>
      </c>
      <c r="J18" s="41">
        <f t="shared" si="4"/>
        <v>11</v>
      </c>
      <c r="K18" s="51">
        <f t="shared" si="4"/>
        <v>20</v>
      </c>
      <c r="L18" s="42">
        <f t="shared" si="4"/>
        <v>29486</v>
      </c>
    </row>
    <row r="19" spans="1:12" x14ac:dyDescent="0.15">
      <c r="A19" s="3"/>
    </row>
    <row r="20" spans="1:12" x14ac:dyDescent="0.15">
      <c r="B20" s="4" t="s">
        <v>4</v>
      </c>
      <c r="C20" s="1" t="s">
        <v>38</v>
      </c>
    </row>
    <row r="21" spans="1:12" x14ac:dyDescent="0.15">
      <c r="B21" s="4"/>
      <c r="C21" s="1" t="s">
        <v>34</v>
      </c>
    </row>
    <row r="22" spans="1:12" x14ac:dyDescent="0.15">
      <c r="B22" s="4"/>
      <c r="C22" s="1" t="s">
        <v>35</v>
      </c>
    </row>
    <row r="23" spans="1:12" x14ac:dyDescent="0.15">
      <c r="B23" s="4" t="s">
        <v>5</v>
      </c>
      <c r="C23" s="1" t="s">
        <v>25</v>
      </c>
    </row>
    <row r="24" spans="1:12" x14ac:dyDescent="0.15">
      <c r="B24" s="4" t="s">
        <v>2</v>
      </c>
      <c r="C24" s="1" t="s">
        <v>28</v>
      </c>
    </row>
    <row r="25" spans="1:12" x14ac:dyDescent="0.15">
      <c r="B25" s="4"/>
      <c r="C25" s="1" t="s">
        <v>33</v>
      </c>
    </row>
    <row r="26" spans="1:12" x14ac:dyDescent="0.15">
      <c r="B26" s="4" t="s">
        <v>3</v>
      </c>
      <c r="C26" s="1" t="s">
        <v>36</v>
      </c>
    </row>
    <row r="27" spans="1:12" x14ac:dyDescent="0.15">
      <c r="C27" s="1" t="s">
        <v>37</v>
      </c>
    </row>
  </sheetData>
  <mergeCells count="8">
    <mergeCell ref="B17:C18"/>
    <mergeCell ref="B4:C4"/>
    <mergeCell ref="B15:C16"/>
    <mergeCell ref="B13:C1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fitToHeight="0" orientation="landscape" r:id="rId1"/>
  <headerFooter>
    <oddFooter>&amp;R10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9"/>
  <sheetViews>
    <sheetView view="pageBreakPreview" zoomScale="85" zoomScaleNormal="100" zoomScaleSheetLayoutView="85" workbookViewId="0"/>
  </sheetViews>
  <sheetFormatPr defaultRowHeight="14.25" x14ac:dyDescent="0.15"/>
  <cols>
    <col min="1" max="1" width="5.625" style="1" customWidth="1"/>
    <col min="2" max="2" width="7.75" style="1" customWidth="1"/>
    <col min="3" max="3" width="20.75" style="1" customWidth="1"/>
    <col min="4" max="7" width="24.625" style="1" customWidth="1"/>
    <col min="8" max="8" width="5.625" style="1" customWidth="1"/>
    <col min="9" max="16384" width="9" style="1"/>
  </cols>
  <sheetData>
    <row r="1" spans="2:12" x14ac:dyDescent="0.15">
      <c r="B1" s="1" t="s">
        <v>24</v>
      </c>
    </row>
    <row r="2" spans="2:12" x14ac:dyDescent="0.15">
      <c r="B2" s="1" t="s">
        <v>22</v>
      </c>
    </row>
    <row r="3" spans="2:12" ht="15.75" customHeight="1" thickBot="1" x14ac:dyDescent="0.2">
      <c r="F3" s="2"/>
      <c r="G3" s="2" t="s">
        <v>18</v>
      </c>
    </row>
    <row r="4" spans="2:12" s="3" customFormat="1" ht="35.1" customHeight="1" x14ac:dyDescent="0.15">
      <c r="B4" s="56"/>
      <c r="C4" s="57"/>
      <c r="D4" s="9" t="s">
        <v>17</v>
      </c>
      <c r="E4" s="10" t="s">
        <v>20</v>
      </c>
      <c r="F4" s="11" t="s">
        <v>19</v>
      </c>
      <c r="G4" s="13" t="s">
        <v>31</v>
      </c>
    </row>
    <row r="5" spans="2:12" s="14" customFormat="1" ht="24.95" customHeight="1" x14ac:dyDescent="0.15">
      <c r="B5" s="64" t="s">
        <v>29</v>
      </c>
      <c r="C5" s="65"/>
      <c r="D5" s="20">
        <f>SUM(D7,D9,D11)</f>
        <v>3.4946143228500004</v>
      </c>
      <c r="E5" s="20">
        <f t="shared" ref="E5:G5" si="0">SUM(E7,E9,E11)</f>
        <v>0.65884334822399993</v>
      </c>
      <c r="F5" s="27">
        <f t="shared" si="0"/>
        <v>9.5288328874000003E-2</v>
      </c>
      <c r="G5" s="31">
        <f t="shared" si="0"/>
        <v>4.2487459999480004</v>
      </c>
      <c r="H5" s="18"/>
      <c r="I5" s="18"/>
      <c r="J5" s="18"/>
      <c r="K5" s="18"/>
      <c r="L5" s="18"/>
    </row>
    <row r="6" spans="2:12" s="3" customFormat="1" ht="24.95" customHeight="1" x14ac:dyDescent="0.15">
      <c r="B6" s="66"/>
      <c r="C6" s="67"/>
      <c r="D6" s="23">
        <f t="shared" ref="D6:G6" si="1">SUM(D8,D10,D12)</f>
        <v>3368</v>
      </c>
      <c r="E6" s="23">
        <f t="shared" si="1"/>
        <v>363</v>
      </c>
      <c r="F6" s="28">
        <f t="shared" si="1"/>
        <v>19</v>
      </c>
      <c r="G6" s="32">
        <f t="shared" si="1"/>
        <v>3750</v>
      </c>
    </row>
    <row r="7" spans="2:12" s="16" customFormat="1" ht="24.95" customHeight="1" x14ac:dyDescent="0.15">
      <c r="B7" s="15"/>
      <c r="C7" s="68" t="s">
        <v>6</v>
      </c>
      <c r="D7" s="20">
        <v>3.1832126178500002</v>
      </c>
      <c r="E7" s="20">
        <v>0.62007185222399996</v>
      </c>
      <c r="F7" s="27">
        <v>1.6958400000000002E-2</v>
      </c>
      <c r="G7" s="31">
        <f>SUM(D7:F7)</f>
        <v>3.8202428700740003</v>
      </c>
      <c r="H7" s="18"/>
      <c r="I7" s="18"/>
      <c r="J7" s="18"/>
      <c r="K7" s="18"/>
      <c r="L7" s="18"/>
    </row>
    <row r="8" spans="2:12" s="3" customFormat="1" ht="24.95" customHeight="1" x14ac:dyDescent="0.15">
      <c r="B8" s="5"/>
      <c r="C8" s="69"/>
      <c r="D8" s="23">
        <v>3079</v>
      </c>
      <c r="E8" s="23">
        <v>355</v>
      </c>
      <c r="F8" s="28">
        <v>7</v>
      </c>
      <c r="G8" s="32">
        <f t="shared" ref="G8:G16" si="2">SUM(D8:F8)</f>
        <v>3441</v>
      </c>
    </row>
    <row r="9" spans="2:12" s="16" customFormat="1" ht="24.95" customHeight="1" x14ac:dyDescent="0.15">
      <c r="B9" s="15"/>
      <c r="C9" s="68" t="s">
        <v>0</v>
      </c>
      <c r="D9" s="20">
        <v>3.5999999999999997E-2</v>
      </c>
      <c r="E9" s="43" t="s">
        <v>26</v>
      </c>
      <c r="F9" s="44" t="s">
        <v>26</v>
      </c>
      <c r="G9" s="31">
        <f t="shared" si="2"/>
        <v>3.5999999999999997E-2</v>
      </c>
      <c r="H9" s="18"/>
      <c r="I9" s="18"/>
      <c r="J9" s="18"/>
      <c r="K9" s="18"/>
      <c r="L9" s="18"/>
    </row>
    <row r="10" spans="2:12" s="3" customFormat="1" ht="24.95" customHeight="1" x14ac:dyDescent="0.15">
      <c r="B10" s="5"/>
      <c r="C10" s="69"/>
      <c r="D10" s="23">
        <v>45</v>
      </c>
      <c r="E10" s="45" t="s">
        <v>26</v>
      </c>
      <c r="F10" s="46" t="s">
        <v>26</v>
      </c>
      <c r="G10" s="32">
        <f t="shared" si="2"/>
        <v>45</v>
      </c>
    </row>
    <row r="11" spans="2:12" s="16" customFormat="1" ht="24.95" customHeight="1" x14ac:dyDescent="0.15">
      <c r="B11" s="15"/>
      <c r="C11" s="70" t="s">
        <v>16</v>
      </c>
      <c r="D11" s="20">
        <v>0.275401705</v>
      </c>
      <c r="E11" s="20">
        <v>3.8771496000000003E-2</v>
      </c>
      <c r="F11" s="27">
        <v>7.8329928874000004E-2</v>
      </c>
      <c r="G11" s="31">
        <f t="shared" si="2"/>
        <v>0.39250312987400005</v>
      </c>
      <c r="H11" s="18"/>
      <c r="I11" s="18"/>
      <c r="J11" s="18"/>
      <c r="K11" s="18"/>
      <c r="L11" s="18"/>
    </row>
    <row r="12" spans="2:12" s="3" customFormat="1" ht="24.95" customHeight="1" x14ac:dyDescent="0.15">
      <c r="B12" s="5"/>
      <c r="C12" s="71"/>
      <c r="D12" s="23">
        <v>244</v>
      </c>
      <c r="E12" s="23">
        <v>8</v>
      </c>
      <c r="F12" s="28">
        <v>12</v>
      </c>
      <c r="G12" s="32">
        <f t="shared" si="2"/>
        <v>264</v>
      </c>
    </row>
    <row r="13" spans="2:12" s="16" customFormat="1" ht="24.95" customHeight="1" x14ac:dyDescent="0.15">
      <c r="B13" s="58" t="s">
        <v>7</v>
      </c>
      <c r="C13" s="59"/>
      <c r="D13" s="20">
        <v>13.218852847879999</v>
      </c>
      <c r="E13" s="19">
        <v>6.0836434630609997</v>
      </c>
      <c r="F13" s="27">
        <v>1.750229065169</v>
      </c>
      <c r="G13" s="31">
        <f t="shared" si="2"/>
        <v>21.052725376109997</v>
      </c>
      <c r="H13" s="18"/>
      <c r="I13" s="18"/>
      <c r="J13" s="18"/>
      <c r="K13" s="18"/>
      <c r="L13" s="18"/>
    </row>
    <row r="14" spans="2:12" s="3" customFormat="1" ht="24.95" customHeight="1" x14ac:dyDescent="0.15">
      <c r="B14" s="62"/>
      <c r="C14" s="63"/>
      <c r="D14" s="23">
        <v>21847</v>
      </c>
      <c r="E14" s="22">
        <v>2160</v>
      </c>
      <c r="F14" s="28">
        <v>583</v>
      </c>
      <c r="G14" s="32">
        <f t="shared" si="2"/>
        <v>24590</v>
      </c>
    </row>
    <row r="15" spans="2:12" s="14" customFormat="1" ht="24.95" customHeight="1" x14ac:dyDescent="0.15">
      <c r="B15" s="58" t="s">
        <v>1</v>
      </c>
      <c r="C15" s="59"/>
      <c r="D15" s="43" t="s">
        <v>26</v>
      </c>
      <c r="E15" s="20">
        <v>1.72141386</v>
      </c>
      <c r="F15" s="44" t="s">
        <v>26</v>
      </c>
      <c r="G15" s="31">
        <f t="shared" si="2"/>
        <v>1.72141386</v>
      </c>
      <c r="H15" s="18"/>
      <c r="I15" s="18"/>
      <c r="J15" s="18"/>
      <c r="K15" s="18"/>
      <c r="L15" s="18"/>
    </row>
    <row r="16" spans="2:12" s="3" customFormat="1" ht="24.95" customHeight="1" thickBot="1" x14ac:dyDescent="0.2">
      <c r="B16" s="60"/>
      <c r="C16" s="61"/>
      <c r="D16" s="47" t="s">
        <v>26</v>
      </c>
      <c r="E16" s="25">
        <v>1146</v>
      </c>
      <c r="F16" s="48" t="s">
        <v>26</v>
      </c>
      <c r="G16" s="37">
        <f t="shared" si="2"/>
        <v>1146</v>
      </c>
    </row>
    <row r="17" spans="2:12" s="14" customFormat="1" ht="23.1" customHeight="1" thickTop="1" x14ac:dyDescent="0.15">
      <c r="B17" s="52" t="s">
        <v>21</v>
      </c>
      <c r="C17" s="53"/>
      <c r="D17" s="38">
        <f>SUM(D5,D13,D15)</f>
        <v>16.713467170729999</v>
      </c>
      <c r="E17" s="38">
        <f t="shared" ref="E17:G17" si="3">SUM(E5,E13,E15)</f>
        <v>8.4639006712849998</v>
      </c>
      <c r="F17" s="39">
        <f t="shared" si="3"/>
        <v>1.8455173940430001</v>
      </c>
      <c r="G17" s="40">
        <f t="shared" si="3"/>
        <v>27.022885236057995</v>
      </c>
      <c r="H17" s="17"/>
      <c r="I17" s="17"/>
      <c r="J17" s="17"/>
      <c r="K17" s="17"/>
      <c r="L17" s="17"/>
    </row>
    <row r="18" spans="2:12" s="3" customFormat="1" ht="23.1" customHeight="1" thickBot="1" x14ac:dyDescent="0.2">
      <c r="B18" s="54"/>
      <c r="C18" s="55"/>
      <c r="D18" s="41">
        <f t="shared" ref="D18:G18" si="4">SUM(D6,D14,D16)</f>
        <v>25215</v>
      </c>
      <c r="E18" s="41">
        <f t="shared" si="4"/>
        <v>3669</v>
      </c>
      <c r="F18" s="49">
        <f t="shared" si="4"/>
        <v>602</v>
      </c>
      <c r="G18" s="42">
        <f t="shared" si="4"/>
        <v>29486</v>
      </c>
    </row>
    <row r="20" spans="2:12" x14ac:dyDescent="0.15">
      <c r="B20" s="4" t="s">
        <v>4</v>
      </c>
      <c r="C20" s="1" t="s">
        <v>38</v>
      </c>
    </row>
    <row r="21" spans="2:12" x14ac:dyDescent="0.15">
      <c r="B21" s="4"/>
      <c r="C21" s="1" t="s">
        <v>34</v>
      </c>
    </row>
    <row r="22" spans="2:12" x14ac:dyDescent="0.15">
      <c r="B22" s="4"/>
      <c r="C22" s="1" t="s">
        <v>35</v>
      </c>
    </row>
    <row r="23" spans="2:12" x14ac:dyDescent="0.15">
      <c r="B23" s="4" t="s">
        <v>5</v>
      </c>
      <c r="C23" s="1" t="s">
        <v>25</v>
      </c>
    </row>
    <row r="24" spans="2:12" x14ac:dyDescent="0.15">
      <c r="B24" s="4" t="s">
        <v>2</v>
      </c>
      <c r="C24" s="1" t="s">
        <v>30</v>
      </c>
    </row>
    <row r="25" spans="2:12" x14ac:dyDescent="0.15">
      <c r="B25" s="4"/>
      <c r="C25" s="12" t="s">
        <v>32</v>
      </c>
    </row>
    <row r="26" spans="2:12" x14ac:dyDescent="0.15">
      <c r="B26" s="4" t="s">
        <v>3</v>
      </c>
      <c r="C26" s="1" t="s">
        <v>28</v>
      </c>
    </row>
    <row r="27" spans="2:12" x14ac:dyDescent="0.15">
      <c r="B27" s="4"/>
      <c r="C27" s="1" t="s">
        <v>33</v>
      </c>
    </row>
    <row r="28" spans="2:12" x14ac:dyDescent="0.15">
      <c r="B28" s="4" t="s">
        <v>27</v>
      </c>
      <c r="C28" s="1" t="s">
        <v>36</v>
      </c>
    </row>
    <row r="29" spans="2:12" x14ac:dyDescent="0.15">
      <c r="C29" s="1" t="s">
        <v>37</v>
      </c>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fitToHeight="0" orientation="landscape" r:id="rId1"/>
  <headerFooter>
    <oddFooter>&amp;R11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信用①</vt:lpstr>
      <vt:lpstr>信用②</vt:lpstr>
      <vt:lpstr>信用①!Print_Area</vt:lpstr>
      <vt:lpstr>信用②!Print_Area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2018-07-02T06:59:57Z</dcterms:modified>
</cp:coreProperties>
</file>