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860" windowHeight="12285"/>
  </bookViews>
  <sheets>
    <sheet name="５年３月 (公表) " sheetId="5" r:id="rId1"/>
  </sheets>
  <definedNames>
    <definedName name="_xlnm.Print_Area" localSheetId="0">'５年３月 (公表) '!$A$1:$K$148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6" i="5" l="1"/>
  <c r="I148" i="5" s="1"/>
  <c r="G146" i="5"/>
  <c r="E146" i="5"/>
  <c r="D146" i="5"/>
  <c r="D148" i="5" s="1"/>
  <c r="C146" i="5"/>
  <c r="C148" i="5" s="1"/>
  <c r="F143" i="5"/>
  <c r="J142" i="5"/>
  <c r="H142" i="5"/>
  <c r="F142" i="5"/>
  <c r="J141" i="5"/>
  <c r="H141" i="5"/>
  <c r="F141" i="5"/>
  <c r="J140" i="5"/>
  <c r="H140" i="5"/>
  <c r="F140" i="5"/>
  <c r="J139" i="5"/>
  <c r="H139" i="5"/>
  <c r="F139" i="5"/>
  <c r="I133" i="5"/>
  <c r="G133" i="5"/>
  <c r="E133" i="5"/>
  <c r="C133" i="5"/>
  <c r="H132" i="5"/>
  <c r="H134" i="5" s="1"/>
  <c r="F132" i="5"/>
  <c r="F134" i="5" s="1"/>
  <c r="D132" i="5"/>
  <c r="I131" i="5"/>
  <c r="G131" i="5"/>
  <c r="E131" i="5"/>
  <c r="C131" i="5"/>
  <c r="I130" i="5"/>
  <c r="G130" i="5"/>
  <c r="E130" i="5"/>
  <c r="C130" i="5"/>
  <c r="I129" i="5"/>
  <c r="G129" i="5"/>
  <c r="E129" i="5"/>
  <c r="C129" i="5"/>
  <c r="I128" i="5"/>
  <c r="G128" i="5"/>
  <c r="E128" i="5"/>
  <c r="C128" i="5"/>
  <c r="I127" i="5"/>
  <c r="G127" i="5"/>
  <c r="E127" i="5"/>
  <c r="C127" i="5"/>
  <c r="I126" i="5"/>
  <c r="G126" i="5"/>
  <c r="E126" i="5"/>
  <c r="C126" i="5"/>
  <c r="I125" i="5"/>
  <c r="G125" i="5"/>
  <c r="E125" i="5"/>
  <c r="C125" i="5"/>
  <c r="I114" i="5"/>
  <c r="I116" i="5" s="1"/>
  <c r="G114" i="5"/>
  <c r="G116" i="5" s="1"/>
  <c r="E114" i="5"/>
  <c r="E116" i="5" s="1"/>
  <c r="C114" i="5"/>
  <c r="C116" i="5" s="1"/>
  <c r="C101" i="5"/>
  <c r="F115" i="5" s="1"/>
  <c r="F100" i="5"/>
  <c r="F102" i="5" s="1"/>
  <c r="D100" i="5"/>
  <c r="D102" i="5" s="1"/>
  <c r="C99" i="5"/>
  <c r="J113" i="5" s="1"/>
  <c r="C98" i="5"/>
  <c r="H112" i="5" s="1"/>
  <c r="C97" i="5"/>
  <c r="G97" i="5" s="1"/>
  <c r="C96" i="5"/>
  <c r="H110" i="5" s="1"/>
  <c r="C95" i="5"/>
  <c r="G95" i="5" s="1"/>
  <c r="C94" i="5"/>
  <c r="G94" i="5" s="1"/>
  <c r="C93" i="5"/>
  <c r="J107" i="5" s="1"/>
  <c r="I85" i="5"/>
  <c r="G85" i="5"/>
  <c r="G87" i="5" s="1"/>
  <c r="E85" i="5"/>
  <c r="E87" i="5" s="1"/>
  <c r="C85" i="5"/>
  <c r="C87" i="5" s="1"/>
  <c r="C72" i="5"/>
  <c r="F86" i="5" s="1"/>
  <c r="D71" i="5"/>
  <c r="D73" i="5" s="1"/>
  <c r="C70" i="5"/>
  <c r="D84" i="5" s="1"/>
  <c r="C69" i="5"/>
  <c r="H83" i="5" s="1"/>
  <c r="C68" i="5"/>
  <c r="J82" i="5" s="1"/>
  <c r="C67" i="5"/>
  <c r="H81" i="5" s="1"/>
  <c r="C66" i="5"/>
  <c r="D80" i="5" s="1"/>
  <c r="C65" i="5"/>
  <c r="C64" i="5"/>
  <c r="J78" i="5" s="1"/>
  <c r="I56" i="5"/>
  <c r="G56" i="5"/>
  <c r="C56" i="5"/>
  <c r="E56" i="5" s="1"/>
  <c r="H55" i="5"/>
  <c r="H57" i="5" s="1"/>
  <c r="F55" i="5"/>
  <c r="F57" i="5" s="1"/>
  <c r="D55" i="5"/>
  <c r="D57" i="5" s="1"/>
  <c r="I54" i="5"/>
  <c r="G54" i="5"/>
  <c r="C54" i="5"/>
  <c r="E54" i="5" s="1"/>
  <c r="I53" i="5"/>
  <c r="G53" i="5"/>
  <c r="C53" i="5"/>
  <c r="E53" i="5" s="1"/>
  <c r="I52" i="5"/>
  <c r="G52" i="5"/>
  <c r="C52" i="5"/>
  <c r="E52" i="5" s="1"/>
  <c r="I51" i="5"/>
  <c r="G51" i="5"/>
  <c r="C51" i="5"/>
  <c r="E51" i="5" s="1"/>
  <c r="I50" i="5"/>
  <c r="G50" i="5"/>
  <c r="C50" i="5"/>
  <c r="E50" i="5" s="1"/>
  <c r="I49" i="5"/>
  <c r="G49" i="5"/>
  <c r="C49" i="5"/>
  <c r="E49" i="5" s="1"/>
  <c r="I48" i="5"/>
  <c r="G48" i="5"/>
  <c r="C48" i="5"/>
  <c r="I40" i="5"/>
  <c r="G40" i="5"/>
  <c r="C40" i="5"/>
  <c r="E40" i="5" s="1"/>
  <c r="H39" i="5"/>
  <c r="F39" i="5"/>
  <c r="D39" i="5"/>
  <c r="D41" i="5" s="1"/>
  <c r="I38" i="5"/>
  <c r="G38" i="5"/>
  <c r="C38" i="5"/>
  <c r="E38" i="5" s="1"/>
  <c r="I37" i="5"/>
  <c r="G37" i="5"/>
  <c r="C37" i="5"/>
  <c r="E37" i="5" s="1"/>
  <c r="I36" i="5"/>
  <c r="G36" i="5"/>
  <c r="C36" i="5"/>
  <c r="E36" i="5" s="1"/>
  <c r="I35" i="5"/>
  <c r="G35" i="5"/>
  <c r="C35" i="5"/>
  <c r="E35" i="5" s="1"/>
  <c r="I34" i="5"/>
  <c r="G34" i="5"/>
  <c r="C34" i="5"/>
  <c r="E34" i="5" s="1"/>
  <c r="I33" i="5"/>
  <c r="G33" i="5"/>
  <c r="C33" i="5"/>
  <c r="E33" i="5" s="1"/>
  <c r="I32" i="5"/>
  <c r="G32" i="5"/>
  <c r="C32" i="5"/>
  <c r="E32" i="5" s="1"/>
  <c r="H23" i="5"/>
  <c r="H25" i="5" s="1"/>
  <c r="G23" i="5"/>
  <c r="F23" i="5"/>
  <c r="E23" i="5"/>
  <c r="E25" i="5" s="1"/>
  <c r="D23" i="5"/>
  <c r="D25" i="5" s="1"/>
  <c r="C23" i="5"/>
  <c r="C25" i="5" s="1"/>
  <c r="H146" i="5" l="1"/>
  <c r="I55" i="5"/>
  <c r="J115" i="5"/>
  <c r="G39" i="5"/>
  <c r="C132" i="5"/>
  <c r="G132" i="5" s="1"/>
  <c r="E72" i="5"/>
  <c r="E93" i="5"/>
  <c r="D81" i="5"/>
  <c r="E67" i="5"/>
  <c r="J81" i="5"/>
  <c r="E101" i="5"/>
  <c r="E68" i="5"/>
  <c r="G55" i="5"/>
  <c r="E95" i="5"/>
  <c r="H115" i="5"/>
  <c r="C71" i="5"/>
  <c r="C73" i="5" s="1"/>
  <c r="E70" i="5"/>
  <c r="G101" i="5"/>
  <c r="F41" i="5"/>
  <c r="H113" i="5"/>
  <c r="G98" i="5"/>
  <c r="F80" i="5"/>
  <c r="J112" i="5"/>
  <c r="E66" i="5"/>
  <c r="H107" i="5"/>
  <c r="G148" i="5"/>
  <c r="H148" i="5" s="1"/>
  <c r="F25" i="5"/>
  <c r="G57" i="5" s="1"/>
  <c r="C55" i="5"/>
  <c r="C57" i="5" s="1"/>
  <c r="E57" i="5" s="1"/>
  <c r="D82" i="5"/>
  <c r="D86" i="5"/>
  <c r="E94" i="5"/>
  <c r="E99" i="5"/>
  <c r="D108" i="5"/>
  <c r="G25" i="5"/>
  <c r="I57" i="5" s="1"/>
  <c r="I39" i="5"/>
  <c r="F82" i="5"/>
  <c r="H86" i="5"/>
  <c r="G99" i="5"/>
  <c r="F108" i="5"/>
  <c r="C39" i="5"/>
  <c r="C41" i="5" s="1"/>
  <c r="E41" i="5" s="1"/>
  <c r="D78" i="5"/>
  <c r="J83" i="5"/>
  <c r="J86" i="5"/>
  <c r="H108" i="5"/>
  <c r="F78" i="5"/>
  <c r="F84" i="5"/>
  <c r="J108" i="5"/>
  <c r="D115" i="5"/>
  <c r="E64" i="5"/>
  <c r="J79" i="5"/>
  <c r="I87" i="5"/>
  <c r="H109" i="5"/>
  <c r="F146" i="5"/>
  <c r="I132" i="5"/>
  <c r="C134" i="5"/>
  <c r="I134" i="5" s="1"/>
  <c r="H41" i="5"/>
  <c r="H78" i="5"/>
  <c r="H80" i="5"/>
  <c r="H82" i="5"/>
  <c r="H84" i="5"/>
  <c r="G93" i="5"/>
  <c r="E96" i="5"/>
  <c r="D107" i="5"/>
  <c r="D109" i="5"/>
  <c r="D111" i="5"/>
  <c r="D113" i="5"/>
  <c r="D134" i="5"/>
  <c r="J80" i="5"/>
  <c r="J84" i="5"/>
  <c r="G96" i="5"/>
  <c r="F107" i="5"/>
  <c r="F109" i="5"/>
  <c r="F111" i="5"/>
  <c r="F113" i="5"/>
  <c r="D83" i="5"/>
  <c r="H111" i="5"/>
  <c r="J146" i="5"/>
  <c r="J110" i="5"/>
  <c r="D79" i="5"/>
  <c r="E48" i="5"/>
  <c r="E65" i="5"/>
  <c r="E69" i="5"/>
  <c r="F79" i="5"/>
  <c r="F81" i="5"/>
  <c r="F83" i="5"/>
  <c r="E97" i="5"/>
  <c r="C100" i="5"/>
  <c r="J109" i="5"/>
  <c r="J111" i="5"/>
  <c r="H79" i="5"/>
  <c r="D110" i="5"/>
  <c r="D112" i="5"/>
  <c r="F110" i="5"/>
  <c r="F112" i="5"/>
  <c r="E148" i="5"/>
  <c r="F148" i="5" s="1"/>
  <c r="E98" i="5"/>
  <c r="E132" i="5" l="1"/>
  <c r="H85" i="5"/>
  <c r="D85" i="5"/>
  <c r="I41" i="5"/>
  <c r="G134" i="5"/>
  <c r="E134" i="5"/>
  <c r="E71" i="5"/>
  <c r="J85" i="5"/>
  <c r="J87" i="5"/>
  <c r="F85" i="5"/>
  <c r="E55" i="5"/>
  <c r="D87" i="5"/>
  <c r="E39" i="5"/>
  <c r="E73" i="5"/>
  <c r="G41" i="5"/>
  <c r="F87" i="5"/>
  <c r="D114" i="5"/>
  <c r="E100" i="5"/>
  <c r="C102" i="5"/>
  <c r="F114" i="5"/>
  <c r="G100" i="5"/>
  <c r="H114" i="5"/>
  <c r="J114" i="5"/>
  <c r="H87" i="5"/>
  <c r="H116" i="5" l="1"/>
  <c r="D116" i="5"/>
  <c r="J116" i="5"/>
  <c r="F116" i="5"/>
  <c r="G102" i="5"/>
  <c r="E102" i="5"/>
</calcChain>
</file>

<file path=xl/sharedStrings.xml><?xml version="1.0" encoding="utf-8"?>
<sst xmlns="http://schemas.openxmlformats.org/spreadsheetml/2006/main" count="182" uniqueCount="95">
  <si>
    <t>［対象金融機関数］</t>
    <rPh sb="1" eb="3">
      <t>タイショウ</t>
    </rPh>
    <rPh sb="3" eb="5">
      <t>キンユウ</t>
    </rPh>
    <rPh sb="5" eb="7">
      <t>キカン</t>
    </rPh>
    <rPh sb="7" eb="8">
      <t>スウ</t>
    </rPh>
    <phoneticPr fontId="4"/>
  </si>
  <si>
    <t>［調査結果］</t>
    <phoneticPr fontId="4"/>
  </si>
  <si>
    <t>１．基本情報</t>
    <rPh sb="2" eb="4">
      <t>キホン</t>
    </rPh>
    <rPh sb="4" eb="6">
      <t>ジョウホウ</t>
    </rPh>
    <phoneticPr fontId="4"/>
  </si>
  <si>
    <t>（単位：台、千枚）</t>
    <rPh sb="1" eb="3">
      <t>タンイ</t>
    </rPh>
    <rPh sb="4" eb="5">
      <t>ダイ</t>
    </rPh>
    <rPh sb="6" eb="8">
      <t>センマイ</t>
    </rPh>
    <phoneticPr fontId="4"/>
  </si>
  <si>
    <t>業態</t>
    <rPh sb="0" eb="2">
      <t>ギョウタイ</t>
    </rPh>
    <phoneticPr fontId="4"/>
  </si>
  <si>
    <t>ｷｬｯｼｭｶｰﾄﾞ
発行金融
機関数①</t>
    <rPh sb="10" eb="12">
      <t>ハッコウ</t>
    </rPh>
    <rPh sb="12" eb="14">
      <t>キンユウ</t>
    </rPh>
    <rPh sb="15" eb="17">
      <t>キカン</t>
    </rPh>
    <rPh sb="17" eb="18">
      <t>スウ</t>
    </rPh>
    <phoneticPr fontId="4"/>
  </si>
  <si>
    <t>個人向けｲﾝﾀｰﾈｯﾄﾊﾞﾝｷﾝｸﾞ実施金融機関数②</t>
    <rPh sb="0" eb="2">
      <t>コジン</t>
    </rPh>
    <rPh sb="2" eb="3">
      <t>ム</t>
    </rPh>
    <rPh sb="18" eb="20">
      <t>ジッシ</t>
    </rPh>
    <rPh sb="20" eb="22">
      <t>キンユウ</t>
    </rPh>
    <rPh sb="22" eb="24">
      <t>キカン</t>
    </rPh>
    <rPh sb="24" eb="25">
      <t>スウ</t>
    </rPh>
    <phoneticPr fontId="4"/>
  </si>
  <si>
    <t>法人向けｲﾝﾀｰﾈｯﾄﾊﾞﾝｷﾝｸﾞ実施金融機関数③</t>
    <rPh sb="0" eb="2">
      <t>ホウジン</t>
    </rPh>
    <rPh sb="2" eb="3">
      <t>ム</t>
    </rPh>
    <rPh sb="18" eb="20">
      <t>ジッシ</t>
    </rPh>
    <rPh sb="20" eb="22">
      <t>キンユウ</t>
    </rPh>
    <rPh sb="22" eb="24">
      <t>キカン</t>
    </rPh>
    <rPh sb="24" eb="25">
      <t>スウ</t>
    </rPh>
    <phoneticPr fontId="4"/>
  </si>
  <si>
    <t>ＡＴＭ設置
台数④</t>
    <rPh sb="3" eb="5">
      <t>セッチ</t>
    </rPh>
    <rPh sb="6" eb="8">
      <t>ダイスウ</t>
    </rPh>
    <phoneticPr fontId="4"/>
  </si>
  <si>
    <t>ｷｬｯｼｭｶｰﾄﾞ
発行枚数⑤</t>
    <rPh sb="10" eb="12">
      <t>ハッコウ</t>
    </rPh>
    <rPh sb="12" eb="14">
      <t>マイスウ</t>
    </rPh>
    <phoneticPr fontId="4"/>
  </si>
  <si>
    <t>デビットカード発行金融機関数⑥</t>
    <rPh sb="7" eb="9">
      <t>ハッコウ</t>
    </rPh>
    <rPh sb="9" eb="11">
      <t>キンユウ</t>
    </rPh>
    <rPh sb="11" eb="13">
      <t>キカン</t>
    </rPh>
    <rPh sb="13" eb="14">
      <t>スウ</t>
    </rPh>
    <phoneticPr fontId="4"/>
  </si>
  <si>
    <t>主要行等</t>
  </si>
  <si>
    <t>地銀</t>
  </si>
  <si>
    <t>第二地銀</t>
  </si>
  <si>
    <t>その他の銀行</t>
    <rPh sb="2" eb="3">
      <t>タ</t>
    </rPh>
    <rPh sb="4" eb="6">
      <t>ギンコウ</t>
    </rPh>
    <phoneticPr fontId="4"/>
  </si>
  <si>
    <t>信用金庫</t>
    <rPh sb="0" eb="2">
      <t>シンヨウ</t>
    </rPh>
    <rPh sb="2" eb="4">
      <t>キンコ</t>
    </rPh>
    <phoneticPr fontId="4"/>
  </si>
  <si>
    <t>信用組合</t>
    <rPh sb="0" eb="2">
      <t>シンヨウ</t>
    </rPh>
    <rPh sb="2" eb="4">
      <t>クミアイ</t>
    </rPh>
    <phoneticPr fontId="4"/>
  </si>
  <si>
    <t>労働金庫</t>
    <rPh sb="0" eb="2">
      <t>ロウドウ</t>
    </rPh>
    <rPh sb="2" eb="4">
      <t>キンコ</t>
    </rPh>
    <phoneticPr fontId="4"/>
  </si>
  <si>
    <t>計　</t>
  </si>
  <si>
    <t>農漁協等</t>
    <rPh sb="0" eb="1">
      <t>ノウ</t>
    </rPh>
    <rPh sb="1" eb="3">
      <t>ギョキョウ</t>
    </rPh>
    <rPh sb="3" eb="4">
      <t>トウ</t>
    </rPh>
    <phoneticPr fontId="4"/>
  </si>
  <si>
    <t>総計　</t>
    <rPh sb="0" eb="2">
      <t>ソウケイ</t>
    </rPh>
    <phoneticPr fontId="4"/>
  </si>
  <si>
    <t>２．キャッシュカードに関すること</t>
    <rPh sb="11" eb="12">
      <t>カン</t>
    </rPh>
    <phoneticPr fontId="4"/>
  </si>
  <si>
    <t>（ＩＣキャッシュカードの導入状況等）</t>
    <rPh sb="12" eb="14">
      <t>ドウニュウ</t>
    </rPh>
    <rPh sb="16" eb="17">
      <t>トウ</t>
    </rPh>
    <phoneticPr fontId="4"/>
  </si>
  <si>
    <t>ＩＣｷｬｯｼｭｶｰﾄﾞ
導入済み金融機関数⑦</t>
    <rPh sb="12" eb="14">
      <t>ドウニュウ</t>
    </rPh>
    <rPh sb="14" eb="15">
      <t>ズ</t>
    </rPh>
    <rPh sb="16" eb="18">
      <t>キンユウ</t>
    </rPh>
    <rPh sb="18" eb="20">
      <t>キカン</t>
    </rPh>
    <rPh sb="20" eb="21">
      <t>スウ</t>
    </rPh>
    <phoneticPr fontId="4"/>
  </si>
  <si>
    <t>ＩＣｷｬｯｼｭｶｰﾄﾞ対応
ＡＴＭ台数⑧</t>
    <rPh sb="11" eb="13">
      <t>タイオウ</t>
    </rPh>
    <rPh sb="17" eb="19">
      <t>ダイスウ</t>
    </rPh>
    <phoneticPr fontId="4"/>
  </si>
  <si>
    <t>ＩＣｷｬｯｼｭｶｰﾄﾞ
発行枚数⑨</t>
    <rPh sb="12" eb="14">
      <t>ハッコウ</t>
    </rPh>
    <rPh sb="14" eb="16">
      <t>マイスウ</t>
    </rPh>
    <phoneticPr fontId="4"/>
  </si>
  <si>
    <t>⑦/①</t>
    <phoneticPr fontId="4"/>
  </si>
  <si>
    <t>⑧/④</t>
    <phoneticPr fontId="4"/>
  </si>
  <si>
    <t>⑨/⑤</t>
    <phoneticPr fontId="4"/>
  </si>
  <si>
    <t>（生体認証機能付きＩＣキャッシュカードの導入状況等）</t>
    <rPh sb="5" eb="7">
      <t>キノウ</t>
    </rPh>
    <rPh sb="7" eb="8">
      <t>ツ</t>
    </rPh>
    <rPh sb="20" eb="22">
      <t>ドウニュウ</t>
    </rPh>
    <rPh sb="24" eb="25">
      <t>トウ</t>
    </rPh>
    <phoneticPr fontId="4"/>
  </si>
  <si>
    <t>ｷｬｯｼｭｶｰﾄﾞ発行金融
機関数①</t>
    <rPh sb="9" eb="11">
      <t>ハッコウ</t>
    </rPh>
    <rPh sb="11" eb="13">
      <t>キンユウ</t>
    </rPh>
    <rPh sb="14" eb="16">
      <t>キカン</t>
    </rPh>
    <rPh sb="16" eb="17">
      <t>スウ</t>
    </rPh>
    <phoneticPr fontId="4"/>
  </si>
  <si>
    <t>生体認証ｷｬｯｼｭｶｰﾄﾞ
導入済み金融機関数⑩</t>
    <rPh sb="14" eb="16">
      <t>ドウニュウ</t>
    </rPh>
    <rPh sb="16" eb="17">
      <t>ズ</t>
    </rPh>
    <rPh sb="18" eb="20">
      <t>キンユウ</t>
    </rPh>
    <rPh sb="20" eb="22">
      <t>キカン</t>
    </rPh>
    <rPh sb="22" eb="23">
      <t>スウ</t>
    </rPh>
    <phoneticPr fontId="4"/>
  </si>
  <si>
    <t>生体認証ｷｬｯｼｭｶｰﾄﾞ
対応ＡＴＭ台数⑪</t>
    <rPh sb="0" eb="2">
      <t>セイタイ</t>
    </rPh>
    <rPh sb="2" eb="4">
      <t>ニンショウ</t>
    </rPh>
    <rPh sb="13" eb="15">
      <t>タイオウ</t>
    </rPh>
    <rPh sb="15" eb="18">
      <t>ＡＴＭ</t>
    </rPh>
    <rPh sb="18" eb="20">
      <t>ダイスウ</t>
    </rPh>
    <rPh sb="20" eb="21">
      <t xml:space="preserve">
</t>
    </rPh>
    <phoneticPr fontId="4"/>
  </si>
  <si>
    <t>生体認証ｷｬｯｼｭ
ｶｰﾄﾞ発行枚数⑫</t>
    <rPh sb="0" eb="2">
      <t>セイタイ</t>
    </rPh>
    <rPh sb="2" eb="4">
      <t>ニンショウ</t>
    </rPh>
    <rPh sb="13" eb="15">
      <t>ハッコウ</t>
    </rPh>
    <rPh sb="15" eb="17">
      <t>マイスウ</t>
    </rPh>
    <rPh sb="17" eb="18">
      <t xml:space="preserve">
</t>
    </rPh>
    <phoneticPr fontId="4"/>
  </si>
  <si>
    <t>⑩/①</t>
    <phoneticPr fontId="4"/>
  </si>
  <si>
    <t>⑪/④</t>
    <phoneticPr fontId="4"/>
  </si>
  <si>
    <t>⑫/⑤</t>
    <phoneticPr fontId="4"/>
  </si>
  <si>
    <t>主要行等</t>
    <rPh sb="0" eb="2">
      <t>シュヨウ</t>
    </rPh>
    <rPh sb="2" eb="3">
      <t>コウ</t>
    </rPh>
    <rPh sb="3" eb="4">
      <t>トウ</t>
    </rPh>
    <phoneticPr fontId="4"/>
  </si>
  <si>
    <t>地銀</t>
    <rPh sb="0" eb="1">
      <t>チ</t>
    </rPh>
    <rPh sb="1" eb="2">
      <t>ギン</t>
    </rPh>
    <phoneticPr fontId="4"/>
  </si>
  <si>
    <t>第二地銀</t>
    <rPh sb="0" eb="1">
      <t>ダイ</t>
    </rPh>
    <rPh sb="1" eb="2">
      <t>２</t>
    </rPh>
    <rPh sb="2" eb="3">
      <t>チ</t>
    </rPh>
    <rPh sb="3" eb="4">
      <t>ギン</t>
    </rPh>
    <phoneticPr fontId="4"/>
  </si>
  <si>
    <t>計</t>
    <rPh sb="0" eb="1">
      <t>ケイ</t>
    </rPh>
    <phoneticPr fontId="4"/>
  </si>
  <si>
    <t>３．インターネットバンキングに関すること</t>
    <rPh sb="15" eb="16">
      <t>カン</t>
    </rPh>
    <phoneticPr fontId="4"/>
  </si>
  <si>
    <t>（取引時における本人認証の状況（個人向け））</t>
    <rPh sb="1" eb="3">
      <t>トリヒキ</t>
    </rPh>
    <rPh sb="3" eb="4">
      <t>ジ</t>
    </rPh>
    <rPh sb="8" eb="10">
      <t>ホンニン</t>
    </rPh>
    <rPh sb="10" eb="12">
      <t>ニンショウ</t>
    </rPh>
    <rPh sb="13" eb="14">
      <t>ジョウ</t>
    </rPh>
    <rPh sb="14" eb="15">
      <t>キョウ</t>
    </rPh>
    <rPh sb="16" eb="18">
      <t>コジン</t>
    </rPh>
    <rPh sb="18" eb="19">
      <t>ム</t>
    </rPh>
    <phoneticPr fontId="4"/>
  </si>
  <si>
    <t>可変パスワード
導入済み金融機関数⑬</t>
    <rPh sb="0" eb="2">
      <t>カヘン</t>
    </rPh>
    <rPh sb="8" eb="10">
      <t>ドウニュウ</t>
    </rPh>
    <rPh sb="10" eb="11">
      <t>ス</t>
    </rPh>
    <rPh sb="12" eb="14">
      <t>キンユウ</t>
    </rPh>
    <rPh sb="14" eb="16">
      <t>キカン</t>
    </rPh>
    <rPh sb="16" eb="17">
      <t>カズ</t>
    </rPh>
    <phoneticPr fontId="4"/>
  </si>
  <si>
    <t>⑬/②</t>
    <phoneticPr fontId="4"/>
  </si>
  <si>
    <t>主要行等</t>
    <phoneticPr fontId="4"/>
  </si>
  <si>
    <t>地銀</t>
    <phoneticPr fontId="4"/>
  </si>
  <si>
    <t>第二地銀</t>
    <phoneticPr fontId="4"/>
  </si>
  <si>
    <t>計　</t>
    <phoneticPr fontId="4"/>
  </si>
  <si>
    <t>導入している可変パスワードの種類（複数回答可）</t>
    <rPh sb="0" eb="2">
      <t>ドウニュウ</t>
    </rPh>
    <rPh sb="6" eb="8">
      <t>カヘン</t>
    </rPh>
    <rPh sb="14" eb="16">
      <t>シュルイ</t>
    </rPh>
    <rPh sb="17" eb="19">
      <t>フクスウ</t>
    </rPh>
    <rPh sb="19" eb="21">
      <t>カイトウ</t>
    </rPh>
    <rPh sb="21" eb="22">
      <t>カ</t>
    </rPh>
    <phoneticPr fontId="4"/>
  </si>
  <si>
    <t>乱数表⑭</t>
    <rPh sb="0" eb="3">
      <t>ランスウヒョウ</t>
    </rPh>
    <phoneticPr fontId="4"/>
  </si>
  <si>
    <t>パスワード生成機⑮</t>
    <rPh sb="5" eb="7">
      <t>セイセイ</t>
    </rPh>
    <rPh sb="7" eb="8">
      <t>キ</t>
    </rPh>
    <phoneticPr fontId="4"/>
  </si>
  <si>
    <t>電子メール⑯</t>
    <rPh sb="0" eb="2">
      <t>デンシ</t>
    </rPh>
    <phoneticPr fontId="4"/>
  </si>
  <si>
    <t>⑭/②</t>
    <phoneticPr fontId="4"/>
  </si>
  <si>
    <t>⑮/②</t>
    <phoneticPr fontId="4"/>
  </si>
  <si>
    <t>⑯/②</t>
    <phoneticPr fontId="4"/>
  </si>
  <si>
    <t>（取引時における本人認証の状況（法人向け））</t>
    <rPh sb="1" eb="3">
      <t>トリヒキ</t>
    </rPh>
    <rPh sb="3" eb="4">
      <t>ジ</t>
    </rPh>
    <rPh sb="8" eb="10">
      <t>ホンニン</t>
    </rPh>
    <rPh sb="10" eb="12">
      <t>ニンショウ</t>
    </rPh>
    <rPh sb="13" eb="14">
      <t>ジョウ</t>
    </rPh>
    <rPh sb="14" eb="15">
      <t>キョウ</t>
    </rPh>
    <rPh sb="16" eb="18">
      <t>ホウジン</t>
    </rPh>
    <rPh sb="18" eb="19">
      <t>ム</t>
    </rPh>
    <phoneticPr fontId="4"/>
  </si>
  <si>
    <t xml:space="preserve"> </t>
    <phoneticPr fontId="4"/>
  </si>
  <si>
    <t>⑱/③</t>
    <phoneticPr fontId="4"/>
  </si>
  <si>
    <t>⑲/③</t>
    <phoneticPr fontId="4"/>
  </si>
  <si>
    <t>⑳/③</t>
    <phoneticPr fontId="4"/>
  </si>
  <si>
    <t>㉑/③</t>
    <phoneticPr fontId="4"/>
  </si>
  <si>
    <t>４．デビットカードに関すること</t>
    <rPh sb="10" eb="11">
      <t>カン</t>
    </rPh>
    <phoneticPr fontId="4"/>
  </si>
  <si>
    <t>（デビットカードの不正利用に係る補償方針）</t>
    <phoneticPr fontId="4"/>
  </si>
  <si>
    <t>国内における不正な取引被害の補償</t>
    <rPh sb="0" eb="2">
      <t>コクナイ</t>
    </rPh>
    <rPh sb="6" eb="8">
      <t>フセイ</t>
    </rPh>
    <rPh sb="9" eb="11">
      <t>トリヒキ</t>
    </rPh>
    <rPh sb="11" eb="13">
      <t>ヒガイ</t>
    </rPh>
    <rPh sb="14" eb="16">
      <t>ホショウ</t>
    </rPh>
    <phoneticPr fontId="4"/>
  </si>
  <si>
    <t>国外における不正な取引被害の補償</t>
    <rPh sb="0" eb="2">
      <t>コクガイ</t>
    </rPh>
    <rPh sb="6" eb="8">
      <t>フセイ</t>
    </rPh>
    <rPh sb="9" eb="11">
      <t>トリヒキ</t>
    </rPh>
    <rPh sb="11" eb="13">
      <t>ヒガイ</t>
    </rPh>
    <rPh sb="14" eb="16">
      <t>ホショウ</t>
    </rPh>
    <phoneticPr fontId="4"/>
  </si>
  <si>
    <t>原則補償㉔</t>
    <rPh sb="0" eb="2">
      <t>ゲンソク</t>
    </rPh>
    <rPh sb="2" eb="4">
      <t>ホショウ</t>
    </rPh>
    <phoneticPr fontId="4"/>
  </si>
  <si>
    <t>事案により個別判断㉕</t>
    <rPh sb="0" eb="2">
      <t>ジアン</t>
    </rPh>
    <rPh sb="5" eb="7">
      <t>コベツ</t>
    </rPh>
    <rPh sb="7" eb="9">
      <t>ハンダン</t>
    </rPh>
    <phoneticPr fontId="4"/>
  </si>
  <si>
    <t>補償しない㉖</t>
    <rPh sb="0" eb="2">
      <t>ホショウ</t>
    </rPh>
    <phoneticPr fontId="4"/>
  </si>
  <si>
    <t>偽造キャッシュカード問題等に対する対応状況（令和５年３月末）</t>
    <rPh sb="0" eb="2">
      <t>ギゾウ</t>
    </rPh>
    <rPh sb="10" eb="12">
      <t>モンダイ</t>
    </rPh>
    <rPh sb="12" eb="13">
      <t>トウ</t>
    </rPh>
    <rPh sb="14" eb="15">
      <t>タイ</t>
    </rPh>
    <rPh sb="17" eb="19">
      <t>タイオウ</t>
    </rPh>
    <rPh sb="19" eb="21">
      <t>ジョウキョウ</t>
    </rPh>
    <rPh sb="22" eb="24">
      <t>レイワ</t>
    </rPh>
    <rPh sb="25" eb="26">
      <t>ネン</t>
    </rPh>
    <rPh sb="27" eb="28">
      <t>ガツ</t>
    </rPh>
    <rPh sb="28" eb="29">
      <t>マツ</t>
    </rPh>
    <phoneticPr fontId="4"/>
  </si>
  <si>
    <r>
      <t>○</t>
    </r>
    <r>
      <rPr>
        <sz val="12"/>
        <rFont val="Arial"/>
        <family val="2"/>
      </rPr>
      <t xml:space="preserve"> </t>
    </r>
    <r>
      <rPr>
        <sz val="12"/>
        <rFont val="ＭＳ Ｐゴシック"/>
        <family val="3"/>
        <charset val="128"/>
      </rPr>
      <t xml:space="preserve">本調査結果は各預金取扱金融機関の令和５年３月末時点でのＡＴＭ及びインターネットバンキング
</t>
    </r>
    <r>
      <rPr>
        <sz val="12"/>
        <rFont val="Arial"/>
        <family val="2"/>
      </rPr>
      <t xml:space="preserve">    </t>
    </r>
    <r>
      <rPr>
        <sz val="12"/>
        <rFont val="ＭＳ Ｐゴシック"/>
        <family val="3"/>
        <charset val="128"/>
      </rPr>
      <t xml:space="preserve">における認証方法等の状況について、アンケート形式による調査を実施・集計し、その概要を公表
</t>
    </r>
    <r>
      <rPr>
        <sz val="12"/>
        <rFont val="Arial"/>
        <family val="2"/>
      </rPr>
      <t xml:space="preserve">    </t>
    </r>
    <r>
      <rPr>
        <sz val="12"/>
        <rFont val="ＭＳ Ｐゴシック"/>
        <family val="3"/>
        <charset val="128"/>
      </rPr>
      <t>するものである。</t>
    </r>
    <rPh sb="2" eb="3">
      <t>ホン</t>
    </rPh>
    <rPh sb="3" eb="5">
      <t>チョウサ</t>
    </rPh>
    <rPh sb="5" eb="7">
      <t>ケッカ</t>
    </rPh>
    <rPh sb="8" eb="9">
      <t>カク</t>
    </rPh>
    <rPh sb="9" eb="11">
      <t>ヨキン</t>
    </rPh>
    <rPh sb="11" eb="13">
      <t>トリアツカイ</t>
    </rPh>
    <rPh sb="13" eb="15">
      <t>キンユウ</t>
    </rPh>
    <rPh sb="15" eb="17">
      <t>キカン</t>
    </rPh>
    <rPh sb="18" eb="20">
      <t>レイワ</t>
    </rPh>
    <rPh sb="21" eb="22">
      <t>ネン</t>
    </rPh>
    <rPh sb="23" eb="24">
      <t>ガツ</t>
    </rPh>
    <rPh sb="24" eb="25">
      <t>マツ</t>
    </rPh>
    <rPh sb="25" eb="27">
      <t>ジテン</t>
    </rPh>
    <rPh sb="32" eb="33">
      <t>オヨ</t>
    </rPh>
    <rPh sb="90" eb="92">
      <t>ガイヨウ</t>
    </rPh>
    <phoneticPr fontId="4"/>
  </si>
  <si>
    <t>［表に関する説明］
　・主要行等とは、いわゆる主要行及びSBI新生銀行、あおぞら銀行を指す。
　・埼玉りそな銀行については、地方銀行に含む。
　・その他の銀行とは、主要行等、地方銀行及び第二地方銀行以外の銀行(ゆうちょ銀行含む)を指す。
　・ＡＴＭとはＡＴＭ、ＣＤ及びこれに類する機能を有する機器を指す。
　・パーセントは小数第二位を四捨五入。
　・任意回答のアンケート調査結果であり、各金融機関からの有効回答数を基に集計を行っている。
　・速報ベースであるため、精査により計数が修正されることがあり得る。</t>
    <rPh sb="1" eb="2">
      <t>ヒョウ</t>
    </rPh>
    <rPh sb="3" eb="4">
      <t>カン</t>
    </rPh>
    <rPh sb="6" eb="8">
      <t>セツメイ</t>
    </rPh>
    <rPh sb="12" eb="14">
      <t>シュヨウ</t>
    </rPh>
    <rPh sb="14" eb="15">
      <t>コウ</t>
    </rPh>
    <rPh sb="15" eb="16">
      <t>トウ</t>
    </rPh>
    <rPh sb="23" eb="25">
      <t>シュヨウ</t>
    </rPh>
    <rPh sb="25" eb="26">
      <t>コウ</t>
    </rPh>
    <rPh sb="26" eb="27">
      <t>オヨ</t>
    </rPh>
    <rPh sb="31" eb="33">
      <t>シンセイ</t>
    </rPh>
    <rPh sb="33" eb="34">
      <t>ギン</t>
    </rPh>
    <rPh sb="34" eb="35">
      <t>コウ</t>
    </rPh>
    <rPh sb="40" eb="41">
      <t>ギン</t>
    </rPh>
    <rPh sb="41" eb="42">
      <t>コウ</t>
    </rPh>
    <rPh sb="43" eb="44">
      <t>サ</t>
    </rPh>
    <rPh sb="75" eb="76">
      <t>タ</t>
    </rPh>
    <rPh sb="77" eb="79">
      <t>ギンコウ</t>
    </rPh>
    <rPh sb="82" eb="85">
      <t>シュヨウコウ</t>
    </rPh>
    <rPh sb="85" eb="86">
      <t>トウ</t>
    </rPh>
    <rPh sb="87" eb="89">
      <t>チホウ</t>
    </rPh>
    <rPh sb="89" eb="91">
      <t>ギンコウ</t>
    </rPh>
    <rPh sb="91" eb="92">
      <t>オヨ</t>
    </rPh>
    <rPh sb="93" eb="94">
      <t>ダイ</t>
    </rPh>
    <rPh sb="94" eb="95">
      <t>２</t>
    </rPh>
    <rPh sb="95" eb="97">
      <t>チホウ</t>
    </rPh>
    <rPh sb="97" eb="99">
      <t>ギンコウ</t>
    </rPh>
    <rPh sb="99" eb="101">
      <t>イガイ</t>
    </rPh>
    <rPh sb="102" eb="104">
      <t>ギンコウ</t>
    </rPh>
    <rPh sb="109" eb="111">
      <t>ギンコウ</t>
    </rPh>
    <rPh sb="111" eb="112">
      <t>フク</t>
    </rPh>
    <rPh sb="132" eb="133">
      <t>オヨ</t>
    </rPh>
    <rPh sb="137" eb="138">
      <t>ルイ</t>
    </rPh>
    <rPh sb="140" eb="142">
      <t>キノウ</t>
    </rPh>
    <rPh sb="143" eb="144">
      <t>ユウ</t>
    </rPh>
    <rPh sb="146" eb="148">
      <t>キキ</t>
    </rPh>
    <rPh sb="149" eb="150">
      <t>サ</t>
    </rPh>
    <rPh sb="163" eb="164">
      <t>ダイ</t>
    </rPh>
    <rPh sb="164" eb="165">
      <t>２</t>
    </rPh>
    <rPh sb="165" eb="166">
      <t>イ</t>
    </rPh>
    <rPh sb="167" eb="171">
      <t>シシャゴニュウ</t>
    </rPh>
    <rPh sb="175" eb="177">
      <t>ニンイ</t>
    </rPh>
    <rPh sb="177" eb="179">
      <t>カイトウ</t>
    </rPh>
    <rPh sb="185" eb="187">
      <t>チョウサ</t>
    </rPh>
    <rPh sb="187" eb="189">
      <t>ケッカ</t>
    </rPh>
    <rPh sb="209" eb="211">
      <t>シュウケイ</t>
    </rPh>
    <rPh sb="221" eb="223">
      <t>ソクホウ</t>
    </rPh>
    <rPh sb="232" eb="234">
      <t>セイサ</t>
    </rPh>
    <rPh sb="237" eb="239">
      <t>ケイスウ</t>
    </rPh>
    <rPh sb="240" eb="242">
      <t>シュウセイ</t>
    </rPh>
    <rPh sb="250" eb="251">
      <t>ウ</t>
    </rPh>
    <phoneticPr fontId="4"/>
  </si>
  <si>
    <t>主要行等…9行、地銀…63行、第二地銀37行、その他の銀行…80行</t>
    <rPh sb="0" eb="2">
      <t>シュヨウ</t>
    </rPh>
    <rPh sb="2" eb="3">
      <t>コウ</t>
    </rPh>
    <rPh sb="3" eb="4">
      <t>トウ</t>
    </rPh>
    <rPh sb="6" eb="7">
      <t>コウ</t>
    </rPh>
    <rPh sb="8" eb="10">
      <t>チギン</t>
    </rPh>
    <rPh sb="13" eb="14">
      <t>コウ</t>
    </rPh>
    <rPh sb="15" eb="17">
      <t>ダイニ</t>
    </rPh>
    <rPh sb="17" eb="19">
      <t>チギン</t>
    </rPh>
    <rPh sb="21" eb="22">
      <t>コウ</t>
    </rPh>
    <rPh sb="25" eb="26">
      <t>タ</t>
    </rPh>
    <rPh sb="27" eb="29">
      <t>ギンコウ</t>
    </rPh>
    <rPh sb="32" eb="33">
      <t>コウ</t>
    </rPh>
    <phoneticPr fontId="4"/>
  </si>
  <si>
    <t>信用金庫…254、信用組合…145、労働金庫…13、農漁協等…667</t>
    <rPh sb="0" eb="2">
      <t>シンヨウ</t>
    </rPh>
    <rPh sb="2" eb="4">
      <t>キンコ</t>
    </rPh>
    <rPh sb="9" eb="13">
      <t>シンヨウクミアイ</t>
    </rPh>
    <rPh sb="18" eb="20">
      <t>ロウドウ</t>
    </rPh>
    <rPh sb="20" eb="22">
      <t>キンコ</t>
    </rPh>
    <rPh sb="26" eb="27">
      <t>ノウ</t>
    </rPh>
    <rPh sb="27" eb="29">
      <t>ギョキョウ</t>
    </rPh>
    <rPh sb="29" eb="30">
      <t>トウ</t>
    </rPh>
    <phoneticPr fontId="4"/>
  </si>
  <si>
    <t>SMS⑰</t>
    <phoneticPr fontId="4"/>
  </si>
  <si>
    <t>⑰/②</t>
    <phoneticPr fontId="4"/>
  </si>
  <si>
    <t>可変パスワード
導入済み金融機関数⑱</t>
    <rPh sb="0" eb="2">
      <t>カヘン</t>
    </rPh>
    <rPh sb="8" eb="10">
      <t>ドウニュウ</t>
    </rPh>
    <rPh sb="10" eb="11">
      <t>ス</t>
    </rPh>
    <rPh sb="12" eb="14">
      <t>キンユウ</t>
    </rPh>
    <rPh sb="14" eb="16">
      <t>キカン</t>
    </rPh>
    <rPh sb="16" eb="17">
      <t>カズ</t>
    </rPh>
    <phoneticPr fontId="4"/>
  </si>
  <si>
    <t>（可変パスワード導入未済の金融機関のうち）
電子証明書導入済み
金融機関数⑲</t>
    <rPh sb="1" eb="3">
      <t>カヘン</t>
    </rPh>
    <rPh sb="8" eb="10">
      <t>ドウニュウ</t>
    </rPh>
    <rPh sb="10" eb="12">
      <t>ミサイ</t>
    </rPh>
    <rPh sb="13" eb="15">
      <t>キンユウ</t>
    </rPh>
    <rPh sb="15" eb="17">
      <t>キカン</t>
    </rPh>
    <rPh sb="22" eb="24">
      <t>デンシ</t>
    </rPh>
    <rPh sb="24" eb="27">
      <t>ショウメイショ</t>
    </rPh>
    <rPh sb="27" eb="29">
      <t>ドウニュウ</t>
    </rPh>
    <rPh sb="29" eb="30">
      <t>ス</t>
    </rPh>
    <rPh sb="32" eb="34">
      <t>キンユウ</t>
    </rPh>
    <rPh sb="34" eb="36">
      <t>キカン</t>
    </rPh>
    <rPh sb="36" eb="37">
      <t>カズ</t>
    </rPh>
    <phoneticPr fontId="4"/>
  </si>
  <si>
    <t>乱数表⑳</t>
    <rPh sb="0" eb="3">
      <t>ランスウヒョウ</t>
    </rPh>
    <phoneticPr fontId="4"/>
  </si>
  <si>
    <t>パスワード生成機㉑</t>
    <rPh sb="5" eb="7">
      <t>セイセイ</t>
    </rPh>
    <rPh sb="7" eb="8">
      <t>キ</t>
    </rPh>
    <phoneticPr fontId="4"/>
  </si>
  <si>
    <t>電子メール㉒</t>
    <rPh sb="0" eb="2">
      <t>デンシ</t>
    </rPh>
    <phoneticPr fontId="4"/>
  </si>
  <si>
    <t>SMS㉓</t>
    <phoneticPr fontId="4"/>
  </si>
  <si>
    <t>㉒/③</t>
    <phoneticPr fontId="4"/>
  </si>
  <si>
    <t>㉓/③</t>
    <phoneticPr fontId="4"/>
  </si>
  <si>
    <t>㉔/㉗</t>
    <phoneticPr fontId="4"/>
  </si>
  <si>
    <t>㉕/㉗</t>
    <phoneticPr fontId="4"/>
  </si>
  <si>
    <t>㉖/㉗</t>
    <phoneticPr fontId="4"/>
  </si>
  <si>
    <t>国内デビットカード発行
金融機関数㉗</t>
    <rPh sb="0" eb="2">
      <t>コクナイ</t>
    </rPh>
    <rPh sb="9" eb="11">
      <t>ハッコウ</t>
    </rPh>
    <rPh sb="12" eb="14">
      <t>キンユウ</t>
    </rPh>
    <rPh sb="14" eb="16">
      <t>キカン</t>
    </rPh>
    <rPh sb="16" eb="17">
      <t>スウ</t>
    </rPh>
    <phoneticPr fontId="4"/>
  </si>
  <si>
    <t>国際ブランド
デビットカード
発行金融
機関数㉘</t>
    <rPh sb="0" eb="2">
      <t>コクサイ</t>
    </rPh>
    <rPh sb="15" eb="17">
      <t>ハッコウ</t>
    </rPh>
    <rPh sb="17" eb="19">
      <t>キンユウ</t>
    </rPh>
    <rPh sb="20" eb="22">
      <t>キカン</t>
    </rPh>
    <rPh sb="22" eb="23">
      <t>スウ</t>
    </rPh>
    <phoneticPr fontId="4"/>
  </si>
  <si>
    <t>原則補償㉙</t>
    <rPh sb="0" eb="2">
      <t>ゲンソク</t>
    </rPh>
    <rPh sb="2" eb="4">
      <t>ホショウ</t>
    </rPh>
    <phoneticPr fontId="4"/>
  </si>
  <si>
    <t>事案により個別判断㉚</t>
    <rPh sb="0" eb="2">
      <t>ジアン</t>
    </rPh>
    <rPh sb="5" eb="7">
      <t>コベツ</t>
    </rPh>
    <rPh sb="7" eb="9">
      <t>ハンダン</t>
    </rPh>
    <phoneticPr fontId="4"/>
  </si>
  <si>
    <t>補償しない㉛</t>
    <rPh sb="0" eb="2">
      <t>ホショウ</t>
    </rPh>
    <phoneticPr fontId="4"/>
  </si>
  <si>
    <t>㉙/㉘</t>
    <phoneticPr fontId="4"/>
  </si>
  <si>
    <t>㉚/㉘</t>
    <phoneticPr fontId="4"/>
  </si>
  <si>
    <t>㉛/㉘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</si>
</sst>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6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u/>
      <sz val="14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2"/>
      <name val="ＭＳ Ｐゴシック"/>
      <family val="3"/>
      <charset val="128"/>
    </font>
    <font>
      <sz val="12"/>
      <name val="Arial"/>
      <family val="2"/>
    </font>
    <font>
      <sz val="11"/>
      <name val="Arial"/>
      <family val="2"/>
    </font>
    <font>
      <sz val="10"/>
      <name val="ＭＳ Ｐゴシック"/>
      <family val="3"/>
      <charset val="128"/>
    </font>
    <font>
      <sz val="9.5"/>
      <name val="ＭＳ Ｐゴシック"/>
      <family val="3"/>
      <charset val="128"/>
    </font>
    <font>
      <sz val="10"/>
      <name val="Arial"/>
      <family val="2"/>
    </font>
    <font>
      <sz val="9"/>
      <name val="ＭＳ Ｐゴシック"/>
      <family val="3"/>
      <charset val="128"/>
    </font>
    <font>
      <sz val="10"/>
      <name val="游ゴシック Light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ashed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ashed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61">
    <xf numFmtId="0" fontId="0" fillId="0" borderId="0" xfId="0">
      <alignment vertical="center"/>
    </xf>
    <xf numFmtId="38" fontId="5" fillId="0" borderId="0" xfId="1" applyFont="1" applyFill="1" applyAlignment="1">
      <alignment vertical="center"/>
    </xf>
    <xf numFmtId="38" fontId="6" fillId="0" borderId="0" xfId="1" applyFont="1" applyFill="1" applyAlignment="1">
      <alignment vertical="center"/>
    </xf>
    <xf numFmtId="38" fontId="7" fillId="0" borderId="0" xfId="1" applyFont="1" applyFill="1">
      <alignment vertical="center"/>
    </xf>
    <xf numFmtId="38" fontId="9" fillId="0" borderId="0" xfId="1" applyFont="1" applyFill="1" applyAlignment="1">
      <alignment vertical="top" wrapText="1"/>
    </xf>
    <xf numFmtId="38" fontId="9" fillId="0" borderId="0" xfId="1" applyFont="1" applyFill="1">
      <alignment vertical="center"/>
    </xf>
    <xf numFmtId="38" fontId="9" fillId="0" borderId="0" xfId="1" applyFont="1" applyFill="1" applyAlignment="1">
      <alignment horizontal="left" vertical="top" wrapText="1"/>
    </xf>
    <xf numFmtId="38" fontId="10" fillId="0" borderId="0" xfId="1" applyFont="1" applyFill="1" applyAlignment="1">
      <alignment horizontal="left" vertical="top" wrapText="1"/>
    </xf>
    <xf numFmtId="38" fontId="8" fillId="0" borderId="0" xfId="1" applyFont="1" applyFill="1">
      <alignment vertical="center"/>
    </xf>
    <xf numFmtId="38" fontId="11" fillId="0" borderId="0" xfId="1" applyFont="1" applyFill="1" applyAlignment="1">
      <alignment horizontal="right" vertical="center"/>
    </xf>
    <xf numFmtId="38" fontId="11" fillId="0" borderId="13" xfId="1" applyFont="1" applyFill="1" applyBorder="1" applyAlignment="1">
      <alignment horizontal="left" vertical="center"/>
    </xf>
    <xf numFmtId="38" fontId="13" fillId="0" borderId="14" xfId="1" applyFont="1" applyFill="1" applyBorder="1" applyAlignment="1">
      <alignment horizontal="right" vertical="center"/>
    </xf>
    <xf numFmtId="38" fontId="13" fillId="0" borderId="14" xfId="1" applyFont="1" applyFill="1" applyBorder="1" applyAlignment="1">
      <alignment vertical="center" shrinkToFit="1"/>
    </xf>
    <xf numFmtId="38" fontId="13" fillId="0" borderId="14" xfId="1" applyFont="1" applyFill="1" applyBorder="1" applyAlignment="1">
      <alignment horizontal="right" vertical="center" wrapText="1"/>
    </xf>
    <xf numFmtId="38" fontId="13" fillId="0" borderId="15" xfId="1" applyFont="1" applyFill="1" applyBorder="1" applyAlignment="1">
      <alignment horizontal="right" vertical="center" wrapText="1"/>
    </xf>
    <xf numFmtId="38" fontId="11" fillId="0" borderId="5" xfId="1" applyFont="1" applyFill="1" applyBorder="1" applyAlignment="1">
      <alignment horizontal="left" vertical="center"/>
    </xf>
    <xf numFmtId="38" fontId="13" fillId="0" borderId="6" xfId="1" applyFont="1" applyFill="1" applyBorder="1" applyAlignment="1">
      <alignment horizontal="right" vertical="center"/>
    </xf>
    <xf numFmtId="38" fontId="13" fillId="0" borderId="6" xfId="1" applyFont="1" applyFill="1" applyBorder="1" applyAlignment="1">
      <alignment vertical="center" shrinkToFit="1"/>
    </xf>
    <xf numFmtId="38" fontId="13" fillId="0" borderId="17" xfId="1" applyFont="1" applyFill="1" applyBorder="1" applyAlignment="1">
      <alignment horizontal="right" vertical="center"/>
    </xf>
    <xf numFmtId="38" fontId="13" fillId="0" borderId="6" xfId="1" applyFont="1" applyFill="1" applyBorder="1" applyAlignment="1">
      <alignment horizontal="right" vertical="center" wrapText="1"/>
    </xf>
    <xf numFmtId="38" fontId="13" fillId="0" borderId="17" xfId="1" applyFont="1" applyFill="1" applyBorder="1" applyAlignment="1">
      <alignment horizontal="right" vertical="center" wrapText="1"/>
    </xf>
    <xf numFmtId="38" fontId="11" fillId="0" borderId="19" xfId="1" applyFont="1" applyFill="1" applyBorder="1" applyAlignment="1">
      <alignment horizontal="left" vertical="center"/>
    </xf>
    <xf numFmtId="38" fontId="13" fillId="0" borderId="20" xfId="1" applyFont="1" applyFill="1" applyBorder="1" applyAlignment="1">
      <alignment horizontal="right" vertical="center"/>
    </xf>
    <xf numFmtId="38" fontId="13" fillId="0" borderId="20" xfId="1" applyFont="1" applyFill="1" applyBorder="1" applyAlignment="1">
      <alignment vertical="center" shrinkToFit="1"/>
    </xf>
    <xf numFmtId="38" fontId="13" fillId="0" borderId="20" xfId="1" applyFont="1" applyFill="1" applyBorder="1" applyAlignment="1">
      <alignment horizontal="right" vertical="center" wrapText="1"/>
    </xf>
    <xf numFmtId="38" fontId="13" fillId="0" borderId="21" xfId="1" applyFont="1" applyFill="1" applyBorder="1" applyAlignment="1">
      <alignment horizontal="right" vertical="center" wrapText="1"/>
    </xf>
    <xf numFmtId="38" fontId="11" fillId="0" borderId="23" xfId="1" applyFont="1" applyFill="1" applyBorder="1" applyAlignment="1">
      <alignment horizontal="center" vertical="center"/>
    </xf>
    <xf numFmtId="38" fontId="13" fillId="0" borderId="11" xfId="1" applyFont="1" applyFill="1" applyBorder="1" applyAlignment="1">
      <alignment horizontal="right" vertical="center"/>
    </xf>
    <xf numFmtId="38" fontId="13" fillId="0" borderId="11" xfId="1" applyFont="1" applyFill="1" applyBorder="1" applyAlignment="1">
      <alignment vertical="center" shrinkToFit="1"/>
    </xf>
    <xf numFmtId="38" fontId="13" fillId="0" borderId="11" xfId="1" applyFont="1" applyFill="1" applyBorder="1" applyAlignment="1">
      <alignment horizontal="right" vertical="center" wrapText="1"/>
    </xf>
    <xf numFmtId="38" fontId="13" fillId="0" borderId="24" xfId="1" applyFont="1" applyFill="1" applyBorder="1" applyAlignment="1">
      <alignment horizontal="right" vertical="center" wrapText="1"/>
    </xf>
    <xf numFmtId="38" fontId="11" fillId="0" borderId="26" xfId="1" applyFont="1" applyFill="1" applyBorder="1" applyAlignment="1">
      <alignment horizontal="left" vertical="center"/>
    </xf>
    <xf numFmtId="38" fontId="13" fillId="0" borderId="27" xfId="1" applyFont="1" applyFill="1" applyBorder="1" applyAlignment="1">
      <alignment horizontal="right" vertical="center"/>
    </xf>
    <xf numFmtId="38" fontId="13" fillId="0" borderId="27" xfId="1" applyFont="1" applyFill="1" applyBorder="1" applyAlignment="1">
      <alignment vertical="center" shrinkToFit="1"/>
    </xf>
    <xf numFmtId="38" fontId="13" fillId="0" borderId="7" xfId="1" applyFont="1" applyFill="1" applyBorder="1" applyAlignment="1">
      <alignment horizontal="right" vertical="center"/>
    </xf>
    <xf numFmtId="38" fontId="13" fillId="0" borderId="15" xfId="1" applyFont="1" applyFill="1" applyBorder="1" applyAlignment="1" applyProtection="1">
      <alignment vertical="center" shrinkToFit="1"/>
    </xf>
    <xf numFmtId="38" fontId="13" fillId="0" borderId="15" xfId="1" applyFont="1" applyFill="1" applyBorder="1" applyAlignment="1">
      <alignment horizontal="right" vertical="center"/>
    </xf>
    <xf numFmtId="38" fontId="13" fillId="0" borderId="29" xfId="1" applyFont="1" applyFill="1" applyBorder="1" applyAlignment="1">
      <alignment vertical="center" shrinkToFit="1"/>
    </xf>
    <xf numFmtId="38" fontId="13" fillId="0" borderId="30" xfId="1" applyFont="1" applyFill="1" applyBorder="1" applyAlignment="1">
      <alignment vertical="center" shrinkToFit="1"/>
    </xf>
    <xf numFmtId="38" fontId="13" fillId="0" borderId="0" xfId="1" applyFont="1" applyFill="1">
      <alignment vertical="center"/>
    </xf>
    <xf numFmtId="38" fontId="13" fillId="0" borderId="0" xfId="1" applyFont="1" applyFill="1" applyBorder="1">
      <alignment vertical="center"/>
    </xf>
    <xf numFmtId="38" fontId="13" fillId="0" borderId="23" xfId="1" applyFont="1" applyFill="1" applyBorder="1" applyAlignment="1">
      <alignment vertical="center" wrapText="1"/>
    </xf>
    <xf numFmtId="38" fontId="11" fillId="0" borderId="39" xfId="1" applyFont="1" applyFill="1" applyBorder="1" applyAlignment="1">
      <alignment horizontal="center" vertical="center"/>
    </xf>
    <xf numFmtId="0" fontId="13" fillId="0" borderId="23" xfId="2" applyFont="1" applyFill="1" applyBorder="1">
      <alignment vertical="center"/>
    </xf>
    <xf numFmtId="38" fontId="11" fillId="0" borderId="39" xfId="1" applyFont="1" applyFill="1" applyBorder="1" applyAlignment="1">
      <alignment horizontal="center" vertical="center" shrinkToFit="1"/>
    </xf>
    <xf numFmtId="38" fontId="11" fillId="0" borderId="40" xfId="1" applyFont="1" applyFill="1" applyBorder="1" applyAlignment="1">
      <alignment horizontal="left" vertical="center"/>
    </xf>
    <xf numFmtId="38" fontId="13" fillId="0" borderId="41" xfId="1" applyFont="1" applyFill="1" applyBorder="1" applyAlignment="1">
      <alignment horizontal="right" vertical="center"/>
    </xf>
    <xf numFmtId="38" fontId="13" fillId="0" borderId="42" xfId="1" applyFont="1" applyFill="1" applyBorder="1" applyAlignment="1">
      <alignment horizontal="right" vertical="center"/>
    </xf>
    <xf numFmtId="176" fontId="13" fillId="0" borderId="43" xfId="1" applyNumberFormat="1" applyFont="1" applyFill="1" applyBorder="1" applyAlignment="1">
      <alignment horizontal="right" vertical="center"/>
    </xf>
    <xf numFmtId="38" fontId="13" fillId="0" borderId="1" xfId="1" applyFont="1" applyFill="1" applyBorder="1" applyAlignment="1">
      <alignment horizontal="right" vertical="center"/>
    </xf>
    <xf numFmtId="176" fontId="13" fillId="0" borderId="44" xfId="1" applyNumberFormat="1" applyFont="1" applyFill="1" applyBorder="1" applyAlignment="1">
      <alignment horizontal="right" vertical="center"/>
    </xf>
    <xf numFmtId="38" fontId="11" fillId="0" borderId="45" xfId="1" applyFont="1" applyFill="1" applyBorder="1" applyAlignment="1">
      <alignment horizontal="left" vertical="center"/>
    </xf>
    <xf numFmtId="38" fontId="13" fillId="0" borderId="18" xfId="1" applyFont="1" applyFill="1" applyBorder="1" applyAlignment="1">
      <alignment horizontal="right" vertical="center"/>
    </xf>
    <xf numFmtId="38" fontId="13" fillId="0" borderId="46" xfId="1" applyFont="1" applyFill="1" applyBorder="1" applyAlignment="1">
      <alignment horizontal="right" vertical="center"/>
    </xf>
    <xf numFmtId="176" fontId="13" fillId="0" borderId="47" xfId="1" applyNumberFormat="1" applyFont="1" applyFill="1" applyBorder="1" applyAlignment="1">
      <alignment horizontal="right" vertical="center"/>
    </xf>
    <xf numFmtId="38" fontId="13" fillId="0" borderId="5" xfId="1" applyFont="1" applyFill="1" applyBorder="1" applyAlignment="1">
      <alignment horizontal="right" vertical="center"/>
    </xf>
    <xf numFmtId="176" fontId="13" fillId="0" borderId="48" xfId="1" applyNumberFormat="1" applyFont="1" applyFill="1" applyBorder="1" applyAlignment="1">
      <alignment horizontal="right" vertical="center"/>
    </xf>
    <xf numFmtId="38" fontId="11" fillId="0" borderId="49" xfId="1" applyFont="1" applyFill="1" applyBorder="1" applyAlignment="1">
      <alignment horizontal="left" vertical="center"/>
    </xf>
    <xf numFmtId="38" fontId="13" fillId="0" borderId="16" xfId="1" applyFont="1" applyFill="1" applyBorder="1" applyAlignment="1">
      <alignment horizontal="right" vertical="center"/>
    </xf>
    <xf numFmtId="38" fontId="13" fillId="0" borderId="50" xfId="1" applyFont="1" applyFill="1" applyBorder="1" applyAlignment="1">
      <alignment horizontal="right" vertical="center"/>
    </xf>
    <xf numFmtId="176" fontId="13" fillId="0" borderId="51" xfId="1" applyNumberFormat="1" applyFont="1" applyFill="1" applyBorder="1" applyAlignment="1">
      <alignment horizontal="right" vertical="center"/>
    </xf>
    <xf numFmtId="38" fontId="13" fillId="0" borderId="52" xfId="1" applyFont="1" applyFill="1" applyBorder="1" applyAlignment="1">
      <alignment horizontal="right" vertical="center"/>
    </xf>
    <xf numFmtId="176" fontId="13" fillId="0" borderId="53" xfId="1" applyNumberFormat="1" applyFont="1" applyFill="1" applyBorder="1" applyAlignment="1">
      <alignment horizontal="right" vertical="center"/>
    </xf>
    <xf numFmtId="38" fontId="11" fillId="0" borderId="54" xfId="1" applyFont="1" applyFill="1" applyBorder="1" applyAlignment="1">
      <alignment horizontal="center" vertical="center"/>
    </xf>
    <xf numFmtId="38" fontId="13" fillId="0" borderId="55" xfId="1" applyFont="1" applyFill="1" applyBorder="1" applyAlignment="1">
      <alignment horizontal="right" vertical="center"/>
    </xf>
    <xf numFmtId="38" fontId="13" fillId="0" borderId="56" xfId="1" applyFont="1" applyFill="1" applyBorder="1" applyAlignment="1">
      <alignment horizontal="right" vertical="center"/>
    </xf>
    <xf numFmtId="176" fontId="13" fillId="0" borderId="57" xfId="1" applyNumberFormat="1" applyFont="1" applyFill="1" applyBorder="1" applyAlignment="1">
      <alignment horizontal="right" vertical="center"/>
    </xf>
    <xf numFmtId="38" fontId="13" fillId="0" borderId="58" xfId="1" applyFont="1" applyFill="1" applyBorder="1" applyAlignment="1">
      <alignment horizontal="right" vertical="center"/>
    </xf>
    <xf numFmtId="176" fontId="13" fillId="0" borderId="59" xfId="1" applyNumberFormat="1" applyFont="1" applyFill="1" applyBorder="1" applyAlignment="1">
      <alignment horizontal="right" vertical="center"/>
    </xf>
    <xf numFmtId="38" fontId="11" fillId="0" borderId="31" xfId="1" applyFont="1" applyFill="1" applyBorder="1" applyAlignment="1">
      <alignment horizontal="left" vertical="center"/>
    </xf>
    <xf numFmtId="38" fontId="13" fillId="0" borderId="60" xfId="1" applyFont="1" applyFill="1" applyBorder="1" applyAlignment="1">
      <alignment horizontal="right" vertical="center"/>
    </xf>
    <xf numFmtId="38" fontId="13" fillId="0" borderId="61" xfId="1" applyFont="1" applyFill="1" applyBorder="1" applyAlignment="1">
      <alignment horizontal="right" vertical="center"/>
    </xf>
    <xf numFmtId="176" fontId="13" fillId="0" borderId="62" xfId="1" applyNumberFormat="1" applyFont="1" applyFill="1" applyBorder="1" applyAlignment="1">
      <alignment horizontal="right" vertical="center"/>
    </xf>
    <xf numFmtId="176" fontId="13" fillId="0" borderId="63" xfId="1" applyNumberFormat="1" applyFont="1" applyFill="1" applyBorder="1" applyAlignment="1">
      <alignment horizontal="right" vertical="center"/>
    </xf>
    <xf numFmtId="38" fontId="11" fillId="0" borderId="64" xfId="1" applyFont="1" applyFill="1" applyBorder="1" applyAlignment="1">
      <alignment horizontal="center" vertical="center"/>
    </xf>
    <xf numFmtId="38" fontId="13" fillId="0" borderId="65" xfId="1" applyFont="1" applyFill="1" applyBorder="1" applyAlignment="1">
      <alignment horizontal="right" vertical="center"/>
    </xf>
    <xf numFmtId="38" fontId="13" fillId="0" borderId="66" xfId="1" applyFont="1" applyFill="1" applyBorder="1" applyAlignment="1">
      <alignment horizontal="right" vertical="center"/>
    </xf>
    <xf numFmtId="176" fontId="13" fillId="0" borderId="67" xfId="1" applyNumberFormat="1" applyFont="1" applyFill="1" applyBorder="1" applyAlignment="1">
      <alignment horizontal="right" vertical="center"/>
    </xf>
    <xf numFmtId="38" fontId="13" fillId="0" borderId="30" xfId="1" applyFont="1" applyFill="1" applyBorder="1" applyAlignment="1">
      <alignment horizontal="right" vertical="center"/>
    </xf>
    <xf numFmtId="176" fontId="13" fillId="0" borderId="68" xfId="1" applyNumberFormat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horizontal="center" vertical="center"/>
    </xf>
    <xf numFmtId="38" fontId="7" fillId="0" borderId="0" xfId="1" applyFont="1" applyFill="1" applyBorder="1">
      <alignment vertical="center"/>
    </xf>
    <xf numFmtId="38" fontId="11" fillId="0" borderId="69" xfId="1" applyFont="1" applyFill="1" applyBorder="1" applyAlignment="1">
      <alignment horizontal="left" vertical="center"/>
    </xf>
    <xf numFmtId="176" fontId="13" fillId="0" borderId="70" xfId="1" applyNumberFormat="1" applyFont="1" applyFill="1" applyBorder="1" applyAlignment="1">
      <alignment horizontal="right" vertical="center"/>
    </xf>
    <xf numFmtId="38" fontId="11" fillId="0" borderId="71" xfId="1" applyFont="1" applyFill="1" applyBorder="1" applyAlignment="1">
      <alignment horizontal="left" vertical="center"/>
    </xf>
    <xf numFmtId="38" fontId="13" fillId="0" borderId="28" xfId="1" applyFont="1" applyFill="1" applyBorder="1" applyAlignment="1">
      <alignment horizontal="right" vertical="center"/>
    </xf>
    <xf numFmtId="38" fontId="13" fillId="0" borderId="72" xfId="1" applyFont="1" applyFill="1" applyBorder="1" applyAlignment="1">
      <alignment horizontal="right" vertical="center"/>
    </xf>
    <xf numFmtId="38" fontId="11" fillId="0" borderId="37" xfId="1" applyFont="1" applyFill="1" applyBorder="1" applyAlignment="1">
      <alignment horizontal="center" vertical="center"/>
    </xf>
    <xf numFmtId="38" fontId="13" fillId="0" borderId="25" xfId="1" applyFont="1" applyFill="1" applyBorder="1" applyAlignment="1">
      <alignment horizontal="right" vertical="center"/>
    </xf>
    <xf numFmtId="38" fontId="13" fillId="0" borderId="73" xfId="1" applyFont="1" applyFill="1" applyBorder="1" applyAlignment="1">
      <alignment horizontal="right" vertical="center"/>
    </xf>
    <xf numFmtId="176" fontId="13" fillId="0" borderId="74" xfId="1" applyNumberFormat="1" applyFont="1" applyFill="1" applyBorder="1" applyAlignment="1">
      <alignment horizontal="right" vertical="center"/>
    </xf>
    <xf numFmtId="38" fontId="11" fillId="0" borderId="0" xfId="1" applyFont="1" applyFill="1" applyBorder="1" applyAlignment="1">
      <alignment horizontal="center" vertical="center"/>
    </xf>
    <xf numFmtId="38" fontId="13" fillId="0" borderId="0" xfId="1" applyFont="1" applyFill="1" applyBorder="1" applyAlignment="1">
      <alignment horizontal="right" vertical="center"/>
    </xf>
    <xf numFmtId="176" fontId="13" fillId="0" borderId="0" xfId="1" applyNumberFormat="1" applyFont="1" applyFill="1" applyBorder="1" applyAlignment="1">
      <alignment horizontal="right" vertical="center"/>
    </xf>
    <xf numFmtId="38" fontId="11" fillId="0" borderId="36" xfId="1" applyFont="1" applyFill="1" applyBorder="1" applyAlignment="1">
      <alignment vertical="center" wrapText="1"/>
    </xf>
    <xf numFmtId="38" fontId="11" fillId="0" borderId="0" xfId="1" applyFont="1" applyFill="1" applyBorder="1" applyAlignment="1">
      <alignment vertical="center" wrapText="1"/>
    </xf>
    <xf numFmtId="38" fontId="13" fillId="0" borderId="0" xfId="1" applyFont="1" applyFill="1" applyBorder="1" applyAlignment="1">
      <alignment vertical="center" wrapText="1"/>
    </xf>
    <xf numFmtId="0" fontId="13" fillId="0" borderId="36" xfId="2" applyFont="1" applyFill="1" applyBorder="1">
      <alignment vertical="center"/>
    </xf>
    <xf numFmtId="38" fontId="13" fillId="0" borderId="0" xfId="1" applyFont="1" applyFill="1" applyBorder="1" applyAlignment="1">
      <alignment horizontal="center" vertical="center" shrinkToFit="1"/>
    </xf>
    <xf numFmtId="38" fontId="11" fillId="0" borderId="13" xfId="1" applyFont="1" applyFill="1" applyBorder="1" applyAlignment="1">
      <alignment vertical="center" wrapText="1"/>
    </xf>
    <xf numFmtId="38" fontId="13" fillId="0" borderId="16" xfId="1" applyFont="1" applyFill="1" applyBorder="1" applyAlignment="1">
      <alignment vertical="center" shrinkToFit="1"/>
    </xf>
    <xf numFmtId="38" fontId="13" fillId="0" borderId="13" xfId="1" applyFont="1" applyFill="1" applyBorder="1" applyAlignment="1">
      <alignment vertical="center" wrapText="1"/>
    </xf>
    <xf numFmtId="38" fontId="13" fillId="0" borderId="36" xfId="1" applyFont="1" applyFill="1" applyBorder="1" applyAlignment="1">
      <alignment vertical="center" wrapText="1"/>
    </xf>
    <xf numFmtId="176" fontId="13" fillId="0" borderId="0" xfId="3" applyNumberFormat="1" applyFont="1" applyFill="1" applyBorder="1" applyAlignment="1">
      <alignment vertical="center" wrapText="1"/>
    </xf>
    <xf numFmtId="38" fontId="11" fillId="0" borderId="5" xfId="1" applyFont="1" applyFill="1" applyBorder="1" applyAlignment="1">
      <alignment vertical="center" wrapText="1"/>
    </xf>
    <xf numFmtId="38" fontId="13" fillId="0" borderId="5" xfId="1" applyFont="1" applyFill="1" applyBorder="1" applyAlignment="1">
      <alignment vertical="center" wrapText="1"/>
    </xf>
    <xf numFmtId="38" fontId="11" fillId="0" borderId="5" xfId="1" applyFont="1" applyFill="1" applyBorder="1" applyAlignment="1">
      <alignment vertical="center" shrinkToFit="1"/>
    </xf>
    <xf numFmtId="38" fontId="11" fillId="0" borderId="52" xfId="1" applyFont="1" applyFill="1" applyBorder="1" applyAlignment="1">
      <alignment vertical="center" wrapText="1"/>
    </xf>
    <xf numFmtId="38" fontId="13" fillId="0" borderId="52" xfId="1" applyFont="1" applyFill="1" applyBorder="1" applyAlignment="1">
      <alignment vertical="center" wrapText="1"/>
    </xf>
    <xf numFmtId="38" fontId="11" fillId="0" borderId="66" xfId="1" applyFont="1" applyFill="1" applyBorder="1" applyAlignment="1">
      <alignment vertical="center" wrapText="1"/>
    </xf>
    <xf numFmtId="38" fontId="13" fillId="0" borderId="65" xfId="1" applyFont="1" applyFill="1" applyBorder="1" applyAlignment="1">
      <alignment vertical="center" shrinkToFit="1"/>
    </xf>
    <xf numFmtId="38" fontId="13" fillId="0" borderId="66" xfId="1" applyFont="1" applyFill="1" applyBorder="1" applyAlignment="1">
      <alignment vertical="center" wrapText="1"/>
    </xf>
    <xf numFmtId="38" fontId="11" fillId="0" borderId="72" xfId="1" applyFont="1" applyFill="1" applyBorder="1" applyAlignment="1">
      <alignment vertical="center" wrapText="1"/>
    </xf>
    <xf numFmtId="38" fontId="13" fillId="0" borderId="28" xfId="1" applyFont="1" applyFill="1" applyBorder="1" applyAlignment="1">
      <alignment vertical="center" shrinkToFit="1"/>
    </xf>
    <xf numFmtId="38" fontId="13" fillId="0" borderId="72" xfId="1" applyFont="1" applyFill="1" applyBorder="1" applyAlignment="1">
      <alignment vertical="center" wrapText="1"/>
    </xf>
    <xf numFmtId="38" fontId="11" fillId="0" borderId="23" xfId="1" applyFont="1" applyFill="1" applyBorder="1" applyAlignment="1">
      <alignment vertical="center" wrapText="1"/>
    </xf>
    <xf numFmtId="38" fontId="13" fillId="0" borderId="25" xfId="1" applyFont="1" applyFill="1" applyBorder="1" applyAlignment="1">
      <alignment vertical="center" shrinkToFit="1"/>
    </xf>
    <xf numFmtId="38" fontId="13" fillId="0" borderId="24" xfId="1" applyFont="1" applyFill="1" applyBorder="1" applyAlignment="1">
      <alignment vertical="center" shrinkToFit="1"/>
    </xf>
    <xf numFmtId="38" fontId="13" fillId="0" borderId="36" xfId="1" applyFont="1" applyFill="1" applyBorder="1" applyAlignment="1">
      <alignment vertical="center" shrinkToFit="1"/>
    </xf>
    <xf numFmtId="38" fontId="13" fillId="0" borderId="0" xfId="1" applyFont="1" applyFill="1" applyBorder="1" applyAlignment="1">
      <alignment vertical="center" shrinkToFit="1"/>
    </xf>
    <xf numFmtId="38" fontId="7" fillId="0" borderId="24" xfId="1" applyFont="1" applyFill="1" applyBorder="1">
      <alignment vertical="center"/>
    </xf>
    <xf numFmtId="38" fontId="15" fillId="0" borderId="81" xfId="1" applyFont="1" applyFill="1" applyBorder="1" applyAlignment="1">
      <alignment horizontal="center" vertical="center"/>
    </xf>
    <xf numFmtId="38" fontId="7" fillId="0" borderId="15" xfId="1" applyFont="1" applyFill="1" applyBorder="1">
      <alignment vertical="center"/>
    </xf>
    <xf numFmtId="176" fontId="7" fillId="0" borderId="83" xfId="1" applyNumberFormat="1" applyFont="1" applyFill="1" applyBorder="1">
      <alignment vertical="center"/>
    </xf>
    <xf numFmtId="176" fontId="7" fillId="0" borderId="0" xfId="1" applyNumberFormat="1" applyFont="1" applyFill="1" applyBorder="1">
      <alignment vertical="center"/>
    </xf>
    <xf numFmtId="38" fontId="7" fillId="2" borderId="0" xfId="1" applyFont="1" applyFill="1">
      <alignment vertical="center"/>
    </xf>
    <xf numFmtId="38" fontId="7" fillId="0" borderId="17" xfId="1" applyFont="1" applyFill="1" applyBorder="1">
      <alignment vertical="center"/>
    </xf>
    <xf numFmtId="176" fontId="7" fillId="0" borderId="85" xfId="1" applyNumberFormat="1" applyFont="1" applyFill="1" applyBorder="1">
      <alignment vertical="center"/>
    </xf>
    <xf numFmtId="38" fontId="7" fillId="0" borderId="79" xfId="1" applyFont="1" applyFill="1" applyBorder="1">
      <alignment vertical="center"/>
    </xf>
    <xf numFmtId="176" fontId="7" fillId="0" borderId="87" xfId="1" applyNumberFormat="1" applyFont="1" applyFill="1" applyBorder="1">
      <alignment vertical="center"/>
    </xf>
    <xf numFmtId="38" fontId="7" fillId="0" borderId="30" xfId="1" applyFont="1" applyFill="1" applyBorder="1">
      <alignment vertical="center"/>
    </xf>
    <xf numFmtId="176" fontId="7" fillId="0" borderId="89" xfId="1" applyNumberFormat="1" applyFont="1" applyFill="1" applyBorder="1">
      <alignment vertical="center"/>
    </xf>
    <xf numFmtId="38" fontId="7" fillId="0" borderId="91" xfId="1" applyFont="1" applyFill="1" applyBorder="1">
      <alignment vertical="center"/>
    </xf>
    <xf numFmtId="176" fontId="7" fillId="0" borderId="92" xfId="1" applyNumberFormat="1" applyFont="1" applyFill="1" applyBorder="1">
      <alignment vertical="center"/>
    </xf>
    <xf numFmtId="38" fontId="7" fillId="0" borderId="94" xfId="1" applyFont="1" applyFill="1" applyBorder="1">
      <alignment vertical="center"/>
    </xf>
    <xf numFmtId="176" fontId="7" fillId="0" borderId="95" xfId="1" applyNumberFormat="1" applyFont="1" applyFill="1" applyBorder="1">
      <alignment vertical="center"/>
    </xf>
    <xf numFmtId="38" fontId="14" fillId="0" borderId="0" xfId="1" applyFont="1" applyFill="1">
      <alignment vertical="center"/>
    </xf>
    <xf numFmtId="0" fontId="13" fillId="0" borderId="73" xfId="2" applyFont="1" applyFill="1" applyBorder="1">
      <alignment vertical="center"/>
    </xf>
    <xf numFmtId="176" fontId="13" fillId="0" borderId="97" xfId="3" applyNumberFormat="1" applyFont="1" applyFill="1" applyBorder="1" applyAlignment="1">
      <alignment vertical="center" wrapText="1"/>
    </xf>
    <xf numFmtId="176" fontId="13" fillId="0" borderId="48" xfId="3" applyNumberFormat="1" applyFont="1" applyFill="1" applyBorder="1" applyAlignment="1">
      <alignment vertical="center" wrapText="1"/>
    </xf>
    <xf numFmtId="176" fontId="13" fillId="0" borderId="70" xfId="3" applyNumberFormat="1" applyFont="1" applyFill="1" applyBorder="1" applyAlignment="1">
      <alignment vertical="center" wrapText="1"/>
    </xf>
    <xf numFmtId="176" fontId="13" fillId="0" borderId="67" xfId="3" applyNumberFormat="1" applyFont="1" applyFill="1" applyBorder="1" applyAlignment="1">
      <alignment vertical="center" wrapText="1"/>
    </xf>
    <xf numFmtId="176" fontId="13" fillId="0" borderId="63" xfId="3" applyNumberFormat="1" applyFont="1" applyFill="1" applyBorder="1" applyAlignment="1">
      <alignment vertical="center" wrapText="1"/>
    </xf>
    <xf numFmtId="38" fontId="13" fillId="0" borderId="23" xfId="1" applyFont="1" applyFill="1" applyBorder="1" applyAlignment="1">
      <alignment vertical="center" shrinkToFit="1"/>
    </xf>
    <xf numFmtId="176" fontId="13" fillId="0" borderId="68" xfId="3" applyNumberFormat="1" applyFont="1" applyFill="1" applyBorder="1" applyAlignment="1">
      <alignment vertical="center" wrapText="1"/>
    </xf>
    <xf numFmtId="38" fontId="8" fillId="0" borderId="0" xfId="1" applyFont="1" applyFill="1" applyBorder="1">
      <alignment vertical="center"/>
    </xf>
    <xf numFmtId="38" fontId="7" fillId="0" borderId="100" xfId="1" applyFont="1" applyFill="1" applyBorder="1">
      <alignment vertical="center"/>
    </xf>
    <xf numFmtId="38" fontId="15" fillId="0" borderId="39" xfId="1" applyFont="1" applyFill="1" applyBorder="1" applyAlignment="1">
      <alignment horizontal="center" vertical="center"/>
    </xf>
    <xf numFmtId="38" fontId="7" fillId="0" borderId="101" xfId="1" applyFont="1" applyFill="1" applyBorder="1">
      <alignment vertical="center"/>
    </xf>
    <xf numFmtId="176" fontId="7" fillId="0" borderId="48" xfId="1" applyNumberFormat="1" applyFont="1" applyFill="1" applyBorder="1">
      <alignment vertical="center"/>
    </xf>
    <xf numFmtId="38" fontId="7" fillId="0" borderId="102" xfId="1" applyFont="1" applyFill="1" applyBorder="1">
      <alignment vertical="center"/>
    </xf>
    <xf numFmtId="38" fontId="7" fillId="0" borderId="103" xfId="1" applyFont="1" applyFill="1" applyBorder="1">
      <alignment vertical="center"/>
    </xf>
    <xf numFmtId="176" fontId="7" fillId="0" borderId="104" xfId="1" applyNumberFormat="1" applyFont="1" applyFill="1" applyBorder="1">
      <alignment vertical="center"/>
    </xf>
    <xf numFmtId="38" fontId="7" fillId="0" borderId="105" xfId="1" applyFont="1" applyFill="1" applyBorder="1">
      <alignment vertical="center"/>
    </xf>
    <xf numFmtId="176" fontId="7" fillId="0" borderId="59" xfId="1" applyNumberFormat="1" applyFont="1" applyFill="1" applyBorder="1">
      <alignment vertical="center"/>
    </xf>
    <xf numFmtId="38" fontId="7" fillId="0" borderId="58" xfId="1" applyFont="1" applyFill="1" applyBorder="1">
      <alignment vertical="center"/>
    </xf>
    <xf numFmtId="38" fontId="7" fillId="0" borderId="106" xfId="1" applyFont="1" applyFill="1" applyBorder="1">
      <alignment vertical="center"/>
    </xf>
    <xf numFmtId="176" fontId="7" fillId="0" borderId="63" xfId="1" applyNumberFormat="1" applyFont="1" applyFill="1" applyBorder="1">
      <alignment vertical="center"/>
    </xf>
    <xf numFmtId="38" fontId="7" fillId="0" borderId="107" xfId="1" applyFont="1" applyFill="1" applyBorder="1">
      <alignment vertical="center"/>
    </xf>
    <xf numFmtId="38" fontId="7" fillId="0" borderId="108" xfId="1" applyFont="1" applyFill="1" applyBorder="1">
      <alignment vertical="center"/>
    </xf>
    <xf numFmtId="176" fontId="7" fillId="0" borderId="74" xfId="1" applyNumberFormat="1" applyFont="1" applyFill="1" applyBorder="1">
      <alignment vertical="center"/>
    </xf>
    <xf numFmtId="176" fontId="7" fillId="0" borderId="67" xfId="1" applyNumberFormat="1" applyFont="1" applyFill="1" applyBorder="1">
      <alignment vertical="center"/>
    </xf>
    <xf numFmtId="38" fontId="13" fillId="0" borderId="69" xfId="1" applyFont="1" applyFill="1" applyBorder="1" applyAlignment="1">
      <alignment vertical="center" wrapText="1"/>
    </xf>
    <xf numFmtId="38" fontId="13" fillId="0" borderId="109" xfId="1" applyFont="1" applyFill="1" applyBorder="1" applyAlignment="1">
      <alignment vertical="center" wrapText="1"/>
    </xf>
    <xf numFmtId="38" fontId="13" fillId="0" borderId="45" xfId="1" applyFont="1" applyFill="1" applyBorder="1" applyAlignment="1">
      <alignment vertical="center" wrapText="1"/>
    </xf>
    <xf numFmtId="38" fontId="13" fillId="0" borderId="47" xfId="1" applyFont="1" applyFill="1" applyBorder="1" applyAlignment="1">
      <alignment vertical="center" wrapText="1"/>
    </xf>
    <xf numFmtId="38" fontId="13" fillId="0" borderId="49" xfId="1" applyFont="1" applyFill="1" applyBorder="1" applyAlignment="1">
      <alignment vertical="center" wrapText="1"/>
    </xf>
    <xf numFmtId="38" fontId="13" fillId="0" borderId="51" xfId="1" applyFont="1" applyFill="1" applyBorder="1" applyAlignment="1">
      <alignment vertical="center" wrapText="1"/>
    </xf>
    <xf numFmtId="38" fontId="13" fillId="0" borderId="64" xfId="1" applyFont="1" applyFill="1" applyBorder="1" applyAlignment="1">
      <alignment vertical="center" wrapText="1"/>
    </xf>
    <xf numFmtId="38" fontId="13" fillId="0" borderId="74" xfId="1" applyFont="1" applyFill="1" applyBorder="1" applyAlignment="1">
      <alignment vertical="center" wrapText="1"/>
    </xf>
    <xf numFmtId="38" fontId="13" fillId="0" borderId="71" xfId="1" applyFont="1" applyFill="1" applyBorder="1" applyAlignment="1">
      <alignment vertical="center" wrapText="1"/>
    </xf>
    <xf numFmtId="38" fontId="13" fillId="0" borderId="62" xfId="1" applyFont="1" applyFill="1" applyBorder="1" applyAlignment="1">
      <alignment vertical="center" wrapText="1"/>
    </xf>
    <xf numFmtId="38" fontId="13" fillId="0" borderId="37" xfId="1" applyFont="1" applyFill="1" applyBorder="1" applyAlignment="1">
      <alignment vertical="center" shrinkToFit="1"/>
    </xf>
    <xf numFmtId="38" fontId="13" fillId="0" borderId="12" xfId="1" applyFont="1" applyFill="1" applyBorder="1" applyAlignment="1">
      <alignment vertical="center" shrinkToFit="1"/>
    </xf>
    <xf numFmtId="38" fontId="7" fillId="0" borderId="16" xfId="1" applyFont="1" applyFill="1" applyBorder="1">
      <alignment vertical="center"/>
    </xf>
    <xf numFmtId="38" fontId="7" fillId="0" borderId="18" xfId="1" applyFont="1" applyFill="1" applyBorder="1">
      <alignment vertical="center"/>
    </xf>
    <xf numFmtId="38" fontId="7" fillId="0" borderId="22" xfId="1" applyFont="1" applyFill="1" applyBorder="1">
      <alignment vertical="center"/>
    </xf>
    <xf numFmtId="38" fontId="7" fillId="0" borderId="25" xfId="1" applyFont="1" applyFill="1" applyBorder="1">
      <alignment vertical="center"/>
    </xf>
    <xf numFmtId="38" fontId="7" fillId="0" borderId="28" xfId="1" applyFont="1" applyFill="1" applyBorder="1">
      <alignment vertical="center"/>
    </xf>
    <xf numFmtId="38" fontId="15" fillId="0" borderId="82" xfId="1" applyFont="1" applyFill="1" applyBorder="1" applyAlignment="1">
      <alignment horizontal="center" vertical="center"/>
    </xf>
    <xf numFmtId="176" fontId="7" fillId="0" borderId="84" xfId="1" applyNumberFormat="1" applyFont="1" applyFill="1" applyBorder="1">
      <alignment vertical="center"/>
    </xf>
    <xf numFmtId="176" fontId="7" fillId="0" borderId="97" xfId="1" applyNumberFormat="1" applyFont="1" applyFill="1" applyBorder="1">
      <alignment vertical="center"/>
    </xf>
    <xf numFmtId="176" fontId="7" fillId="0" borderId="86" xfId="1" applyNumberFormat="1" applyFont="1" applyFill="1" applyBorder="1">
      <alignment vertical="center"/>
    </xf>
    <xf numFmtId="176" fontId="7" fillId="0" borderId="88" xfId="1" applyNumberFormat="1" applyFont="1" applyFill="1" applyBorder="1">
      <alignment vertical="center"/>
    </xf>
    <xf numFmtId="176" fontId="7" fillId="0" borderId="70" xfId="1" applyNumberFormat="1" applyFont="1" applyFill="1" applyBorder="1">
      <alignment vertical="center"/>
    </xf>
    <xf numFmtId="176" fontId="7" fillId="0" borderId="90" xfId="1" applyNumberFormat="1" applyFont="1" applyFill="1" applyBorder="1">
      <alignment vertical="center"/>
    </xf>
    <xf numFmtId="176" fontId="7" fillId="0" borderId="93" xfId="1" applyNumberFormat="1" applyFont="1" applyFill="1" applyBorder="1">
      <alignment vertical="center"/>
    </xf>
    <xf numFmtId="38" fontId="13" fillId="0" borderId="110" xfId="1" applyFont="1" applyFill="1" applyBorder="1" applyAlignment="1">
      <alignment vertical="center" shrinkToFit="1"/>
    </xf>
    <xf numFmtId="176" fontId="13" fillId="0" borderId="100" xfId="1" applyNumberFormat="1" applyFont="1" applyFill="1" applyBorder="1" applyAlignment="1">
      <alignment horizontal="right" vertical="center"/>
    </xf>
    <xf numFmtId="38" fontId="13" fillId="0" borderId="100" xfId="1" applyFont="1" applyFill="1" applyBorder="1" applyAlignment="1">
      <alignment vertical="center" shrinkToFit="1"/>
    </xf>
    <xf numFmtId="176" fontId="13" fillId="0" borderId="100" xfId="3" applyNumberFormat="1" applyFont="1" applyFill="1" applyBorder="1" applyAlignment="1">
      <alignment vertical="center" wrapText="1"/>
    </xf>
    <xf numFmtId="38" fontId="13" fillId="0" borderId="0" xfId="1" applyFont="1" applyFill="1" applyBorder="1" applyAlignment="1">
      <alignment horizontal="center" vertical="center" wrapText="1"/>
    </xf>
    <xf numFmtId="38" fontId="13" fillId="0" borderId="23" xfId="1" applyFont="1" applyFill="1" applyBorder="1" applyAlignment="1">
      <alignment horizontal="center" vertical="center" shrinkToFit="1"/>
    </xf>
    <xf numFmtId="38" fontId="2" fillId="0" borderId="0" xfId="1" applyFont="1" applyFill="1" applyAlignment="1">
      <alignment horizontal="center" vertical="center"/>
    </xf>
    <xf numFmtId="38" fontId="8" fillId="0" borderId="0" xfId="1" applyFont="1" applyFill="1" applyAlignment="1">
      <alignment horizontal="left" vertical="top" wrapText="1"/>
    </xf>
    <xf numFmtId="38" fontId="11" fillId="0" borderId="1" xfId="1" applyFont="1" applyFill="1" applyBorder="1" applyAlignment="1">
      <alignment horizontal="center" vertical="center"/>
    </xf>
    <xf numFmtId="38" fontId="13" fillId="0" borderId="5" xfId="1" applyFont="1" applyFill="1" applyBorder="1" applyAlignment="1">
      <alignment horizontal="center" vertical="center"/>
    </xf>
    <xf numFmtId="38" fontId="13" fillId="0" borderId="9" xfId="1" applyFont="1" applyFill="1" applyBorder="1" applyAlignment="1">
      <alignment horizontal="center" vertical="center"/>
    </xf>
    <xf numFmtId="38" fontId="11" fillId="0" borderId="2" xfId="1" applyFont="1" applyFill="1" applyBorder="1" applyAlignment="1">
      <alignment horizontal="center" vertical="center" wrapText="1"/>
    </xf>
    <xf numFmtId="38" fontId="13" fillId="0" borderId="6" xfId="1" applyFont="1" applyFill="1" applyBorder="1" applyAlignment="1">
      <alignment horizontal="center" vertical="center" wrapText="1"/>
    </xf>
    <xf numFmtId="38" fontId="13" fillId="0" borderId="10" xfId="1" applyFont="1" applyFill="1" applyBorder="1" applyAlignment="1">
      <alignment horizontal="center" vertical="center" wrapText="1"/>
    </xf>
    <xf numFmtId="38" fontId="12" fillId="0" borderId="3" xfId="1" applyFont="1" applyFill="1" applyBorder="1" applyAlignment="1">
      <alignment horizontal="center" vertical="center" wrapText="1"/>
    </xf>
    <xf numFmtId="38" fontId="12" fillId="0" borderId="7" xfId="1" applyFont="1" applyFill="1" applyBorder="1" applyAlignment="1">
      <alignment horizontal="center" vertical="center" wrapText="1"/>
    </xf>
    <xf numFmtId="38" fontId="12" fillId="0" borderId="11" xfId="1" applyFont="1" applyFill="1" applyBorder="1" applyAlignment="1">
      <alignment horizontal="center" vertical="center" wrapText="1"/>
    </xf>
    <xf numFmtId="38" fontId="12" fillId="0" borderId="4" xfId="1" applyFont="1" applyFill="1" applyBorder="1" applyAlignment="1">
      <alignment horizontal="center" vertical="center" wrapText="1"/>
    </xf>
    <xf numFmtId="38" fontId="12" fillId="0" borderId="8" xfId="1" applyFont="1" applyFill="1" applyBorder="1" applyAlignment="1">
      <alignment horizontal="center" vertical="center" wrapText="1"/>
    </xf>
    <xf numFmtId="38" fontId="12" fillId="0" borderId="12" xfId="1" applyFont="1" applyFill="1" applyBorder="1" applyAlignment="1">
      <alignment horizontal="center" vertical="center" wrapText="1"/>
    </xf>
    <xf numFmtId="38" fontId="11" fillId="0" borderId="31" xfId="1" applyFont="1" applyFill="1" applyBorder="1" applyAlignment="1">
      <alignment horizontal="center" vertical="center"/>
    </xf>
    <xf numFmtId="38" fontId="13" fillId="0" borderId="34" xfId="1" applyFont="1" applyFill="1" applyBorder="1" applyAlignment="1">
      <alignment horizontal="center" vertical="center"/>
    </xf>
    <xf numFmtId="38" fontId="13" fillId="0" borderId="37" xfId="1" applyFont="1" applyFill="1" applyBorder="1" applyAlignment="1">
      <alignment horizontal="center" vertical="center"/>
    </xf>
    <xf numFmtId="38" fontId="11" fillId="0" borderId="32" xfId="1" applyFont="1" applyFill="1" applyBorder="1" applyAlignment="1">
      <alignment horizontal="center" vertical="center" wrapText="1"/>
    </xf>
    <xf numFmtId="38" fontId="13" fillId="0" borderId="35" xfId="1" applyFont="1" applyFill="1" applyBorder="1" applyAlignment="1">
      <alignment horizontal="center" vertical="center" wrapText="1"/>
    </xf>
    <xf numFmtId="38" fontId="13" fillId="0" borderId="38" xfId="1" applyFont="1" applyFill="1" applyBorder="1" applyAlignment="1">
      <alignment horizontal="center" vertical="center" wrapText="1"/>
    </xf>
    <xf numFmtId="38" fontId="11" fillId="0" borderId="33" xfId="1" applyFont="1" applyFill="1" applyBorder="1" applyAlignment="1">
      <alignment horizontal="center" vertical="center" wrapText="1"/>
    </xf>
    <xf numFmtId="38" fontId="11" fillId="0" borderId="4" xfId="1" applyFont="1" applyFill="1" applyBorder="1" applyAlignment="1">
      <alignment horizontal="center" vertical="center" wrapText="1"/>
    </xf>
    <xf numFmtId="38" fontId="11" fillId="0" borderId="36" xfId="1" applyFont="1" applyFill="1" applyBorder="1" applyAlignment="1">
      <alignment horizontal="center" vertical="center" wrapText="1"/>
    </xf>
    <xf numFmtId="38" fontId="11" fillId="0" borderId="8" xfId="1" applyFont="1" applyFill="1" applyBorder="1" applyAlignment="1">
      <alignment horizontal="center" vertical="center" wrapText="1"/>
    </xf>
    <xf numFmtId="38" fontId="13" fillId="0" borderId="4" xfId="1" applyFont="1" applyFill="1" applyBorder="1" applyAlignment="1">
      <alignment horizontal="center" vertical="center" wrapText="1"/>
    </xf>
    <xf numFmtId="38" fontId="13" fillId="0" borderId="36" xfId="1" applyFont="1" applyFill="1" applyBorder="1" applyAlignment="1">
      <alignment horizontal="center" vertical="center" wrapText="1"/>
    </xf>
    <xf numFmtId="38" fontId="13" fillId="0" borderId="8" xfId="1" applyFont="1" applyFill="1" applyBorder="1" applyAlignment="1">
      <alignment horizontal="center" vertical="center" wrapText="1"/>
    </xf>
    <xf numFmtId="38" fontId="11" fillId="0" borderId="31" xfId="1" applyFont="1" applyFill="1" applyBorder="1" applyAlignment="1">
      <alignment horizontal="center" vertical="center" shrinkToFit="1"/>
    </xf>
    <xf numFmtId="38" fontId="13" fillId="0" borderId="34" xfId="1" applyFont="1" applyFill="1" applyBorder="1" applyAlignment="1">
      <alignment horizontal="center" vertical="center" shrinkToFit="1"/>
    </xf>
    <xf numFmtId="38" fontId="13" fillId="0" borderId="37" xfId="1" applyFont="1" applyFill="1" applyBorder="1" applyAlignment="1">
      <alignment horizontal="center" vertical="center" shrinkToFit="1"/>
    </xf>
    <xf numFmtId="38" fontId="11" fillId="0" borderId="41" xfId="1" applyFont="1" applyFill="1" applyBorder="1" applyAlignment="1">
      <alignment horizontal="center" vertical="center" wrapText="1"/>
    </xf>
    <xf numFmtId="38" fontId="13" fillId="0" borderId="18" xfId="1" applyFont="1" applyFill="1" applyBorder="1" applyAlignment="1">
      <alignment horizontal="center" vertical="center" wrapText="1"/>
    </xf>
    <xf numFmtId="38" fontId="13" fillId="0" borderId="75" xfId="1" applyFont="1" applyFill="1" applyBorder="1" applyAlignment="1">
      <alignment horizontal="center" vertical="center" wrapText="1"/>
    </xf>
    <xf numFmtId="38" fontId="11" fillId="0" borderId="33" xfId="1" applyFont="1" applyFill="1" applyBorder="1" applyAlignment="1">
      <alignment horizontal="center" vertical="center" shrinkToFit="1"/>
    </xf>
    <xf numFmtId="38" fontId="13" fillId="0" borderId="36" xfId="1" applyFont="1" applyFill="1" applyBorder="1" applyAlignment="1">
      <alignment horizontal="center" vertical="center" shrinkToFit="1"/>
    </xf>
    <xf numFmtId="38" fontId="13" fillId="0" borderId="23" xfId="1" applyFont="1" applyFill="1" applyBorder="1" applyAlignment="1">
      <alignment horizontal="center" vertical="center" shrinkToFit="1"/>
    </xf>
    <xf numFmtId="38" fontId="11" fillId="0" borderId="76" xfId="1" applyFont="1" applyFill="1" applyBorder="1" applyAlignment="1">
      <alignment horizontal="center" vertical="center" wrapText="1"/>
    </xf>
    <xf numFmtId="38" fontId="11" fillId="0" borderId="77" xfId="1" applyFont="1" applyFill="1" applyBorder="1" applyAlignment="1">
      <alignment horizontal="center" vertical="center" wrapText="1"/>
    </xf>
    <xf numFmtId="38" fontId="11" fillId="0" borderId="43" xfId="1" applyFont="1" applyFill="1" applyBorder="1" applyAlignment="1">
      <alignment horizontal="center" vertical="center" wrapText="1"/>
    </xf>
    <xf numFmtId="38" fontId="11" fillId="0" borderId="78" xfId="1" applyFont="1" applyFill="1" applyBorder="1" applyAlignment="1">
      <alignment horizontal="center" vertical="center" wrapText="1"/>
    </xf>
    <xf numFmtId="38" fontId="13" fillId="0" borderId="78" xfId="1" applyFont="1" applyFill="1" applyBorder="1" applyAlignment="1">
      <alignment horizontal="center" vertical="center" wrapText="1"/>
    </xf>
    <xf numFmtId="38" fontId="11" fillId="0" borderId="78" xfId="1" applyFont="1" applyFill="1" applyBorder="1" applyAlignment="1">
      <alignment horizontal="center" vertical="center"/>
    </xf>
    <xf numFmtId="38" fontId="13" fillId="0" borderId="78" xfId="1" applyFont="1" applyFill="1" applyBorder="1" applyAlignment="1">
      <alignment horizontal="center" vertical="center"/>
    </xf>
    <xf numFmtId="38" fontId="11" fillId="0" borderId="79" xfId="1" applyFont="1" applyFill="1" applyBorder="1" applyAlignment="1">
      <alignment horizontal="center" vertical="center" shrinkToFit="1"/>
    </xf>
    <xf numFmtId="38" fontId="13" fillId="0" borderId="80" xfId="1" applyFont="1" applyFill="1" applyBorder="1" applyAlignment="1">
      <alignment horizontal="center" vertical="center" shrinkToFit="1"/>
    </xf>
    <xf numFmtId="38" fontId="13" fillId="0" borderId="51" xfId="1" applyFont="1" applyFill="1" applyBorder="1" applyAlignment="1">
      <alignment horizontal="center" vertical="center" shrinkToFit="1"/>
    </xf>
    <xf numFmtId="38" fontId="11" fillId="0" borderId="40" xfId="1" applyFont="1" applyFill="1" applyBorder="1" applyAlignment="1">
      <alignment horizontal="center" vertical="center" wrapText="1"/>
    </xf>
    <xf numFmtId="38" fontId="11" fillId="0" borderId="49" xfId="1" applyFont="1" applyFill="1" applyBorder="1" applyAlignment="1">
      <alignment horizontal="center" vertical="center" wrapText="1"/>
    </xf>
    <xf numFmtId="38" fontId="11" fillId="0" borderId="96" xfId="1" applyFont="1" applyFill="1" applyBorder="1" applyAlignment="1">
      <alignment horizontal="center" vertical="center" wrapText="1"/>
    </xf>
    <xf numFmtId="38" fontId="11" fillId="0" borderId="0" xfId="1" applyFont="1" applyFill="1" applyBorder="1" applyAlignment="1">
      <alignment horizontal="center" vertical="center" wrapText="1"/>
    </xf>
    <xf numFmtId="38" fontId="13" fillId="0" borderId="0" xfId="1" applyFont="1" applyFill="1" applyBorder="1" applyAlignment="1">
      <alignment horizontal="center" vertical="center" wrapText="1"/>
    </xf>
    <xf numFmtId="38" fontId="12" fillId="0" borderId="60" xfId="1" applyFont="1" applyFill="1" applyBorder="1" applyAlignment="1">
      <alignment horizontal="center" vertical="center" wrapText="1"/>
    </xf>
    <xf numFmtId="38" fontId="12" fillId="0" borderId="98" xfId="1" applyFont="1" applyFill="1" applyBorder="1" applyAlignment="1">
      <alignment horizontal="center" vertical="center" wrapText="1"/>
    </xf>
    <xf numFmtId="38" fontId="12" fillId="0" borderId="25" xfId="1" applyFont="1" applyFill="1" applyBorder="1" applyAlignment="1">
      <alignment horizontal="center" vertical="center" wrapText="1"/>
    </xf>
    <xf numFmtId="38" fontId="11" fillId="0" borderId="99" xfId="1" applyFont="1" applyFill="1" applyBorder="1" applyAlignment="1">
      <alignment horizontal="center" vertical="center" wrapText="1"/>
    </xf>
    <xf numFmtId="38" fontId="11" fillId="0" borderId="99" xfId="1" applyFont="1" applyFill="1" applyBorder="1" applyAlignment="1">
      <alignment horizontal="center" vertical="center" shrinkToFit="1"/>
    </xf>
    <xf numFmtId="38" fontId="11" fillId="0" borderId="99" xfId="1" applyFont="1" applyFill="1" applyBorder="1" applyAlignment="1">
      <alignment horizontal="center" vertical="center"/>
    </xf>
    <xf numFmtId="38" fontId="13" fillId="0" borderId="96" xfId="1" applyFont="1" applyFill="1" applyBorder="1" applyAlignment="1">
      <alignment horizontal="center" vertical="center"/>
    </xf>
    <xf numFmtId="38" fontId="11" fillId="0" borderId="15" xfId="1" applyFont="1" applyFill="1" applyBorder="1" applyAlignment="1">
      <alignment horizontal="center" vertical="center"/>
    </xf>
    <xf numFmtId="38" fontId="11" fillId="0" borderId="101" xfId="1" applyFont="1" applyFill="1" applyBorder="1" applyAlignment="1">
      <alignment horizontal="center" vertical="center"/>
    </xf>
    <xf numFmtId="38" fontId="11" fillId="0" borderId="109" xfId="1" applyFont="1" applyFill="1" applyBorder="1" applyAlignment="1">
      <alignment horizontal="center" vertical="center"/>
    </xf>
    <xf numFmtId="38" fontId="11" fillId="0" borderId="31" xfId="1" applyFont="1" applyFill="1" applyBorder="1" applyAlignment="1">
      <alignment horizontal="center" vertical="center" wrapText="1"/>
    </xf>
    <xf numFmtId="38" fontId="11" fillId="0" borderId="34" xfId="1" applyFont="1" applyFill="1" applyBorder="1" applyAlignment="1">
      <alignment horizontal="center" vertical="center" wrapText="1"/>
    </xf>
    <xf numFmtId="38" fontId="11" fillId="0" borderId="37" xfId="1" applyFont="1" applyFill="1" applyBorder="1" applyAlignment="1">
      <alignment horizontal="center" vertical="center" wrapText="1"/>
    </xf>
    <xf numFmtId="38" fontId="11" fillId="0" borderId="60" xfId="1" applyFont="1" applyFill="1" applyBorder="1" applyAlignment="1">
      <alignment horizontal="center" vertical="center" wrapText="1"/>
    </xf>
    <xf numFmtId="38" fontId="11" fillId="0" borderId="98" xfId="1" applyFont="1" applyFill="1" applyBorder="1" applyAlignment="1">
      <alignment horizontal="center" vertical="center" wrapText="1"/>
    </xf>
    <xf numFmtId="38" fontId="11" fillId="0" borderId="25" xfId="1" applyFont="1" applyFill="1" applyBorder="1" applyAlignment="1">
      <alignment horizontal="center" vertical="center" wrapText="1"/>
    </xf>
    <xf numFmtId="38" fontId="13" fillId="0" borderId="99" xfId="1" applyFont="1" applyFill="1" applyBorder="1" applyAlignment="1">
      <alignment horizontal="center" vertical="center" shrinkToFit="1"/>
    </xf>
  </cellXfs>
  <cellStyles count="4">
    <cellStyle name="パーセント 2" xfId="3"/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8"/>
  <sheetViews>
    <sheetView tabSelected="1" view="pageBreakPreview" zoomScaleNormal="100" zoomScaleSheetLayoutView="100" workbookViewId="0">
      <selection sqref="A1:J1"/>
    </sheetView>
  </sheetViews>
  <sheetFormatPr defaultRowHeight="13.5"/>
  <cols>
    <col min="1" max="1" width="1.5" customWidth="1"/>
    <col min="2" max="2" width="12.75" customWidth="1"/>
    <col min="3" max="3" width="11.375" customWidth="1"/>
    <col min="4" max="5" width="11.125" customWidth="1"/>
    <col min="6" max="10" width="10.5" customWidth="1"/>
    <col min="11" max="11" width="8.75" customWidth="1"/>
    <col min="12" max="13" width="8" customWidth="1"/>
    <col min="257" max="257" width="1.5" customWidth="1"/>
    <col min="258" max="258" width="12.75" customWidth="1"/>
    <col min="259" max="259" width="11.375" customWidth="1"/>
    <col min="260" max="261" width="11.125" customWidth="1"/>
    <col min="262" max="266" width="10.5" customWidth="1"/>
    <col min="267" max="267" width="8.75" customWidth="1"/>
    <col min="268" max="269" width="8" customWidth="1"/>
    <col min="513" max="513" width="1.5" customWidth="1"/>
    <col min="514" max="514" width="12.75" customWidth="1"/>
    <col min="515" max="515" width="11.375" customWidth="1"/>
    <col min="516" max="517" width="11.125" customWidth="1"/>
    <col min="518" max="522" width="10.5" customWidth="1"/>
    <col min="523" max="523" width="8.75" customWidth="1"/>
    <col min="524" max="525" width="8" customWidth="1"/>
    <col min="769" max="769" width="1.5" customWidth="1"/>
    <col min="770" max="770" width="12.75" customWidth="1"/>
    <col min="771" max="771" width="11.375" customWidth="1"/>
    <col min="772" max="773" width="11.125" customWidth="1"/>
    <col min="774" max="778" width="10.5" customWidth="1"/>
    <col min="779" max="779" width="8.75" customWidth="1"/>
    <col min="780" max="781" width="8" customWidth="1"/>
    <col min="1025" max="1025" width="1.5" customWidth="1"/>
    <col min="1026" max="1026" width="12.75" customWidth="1"/>
    <col min="1027" max="1027" width="11.375" customWidth="1"/>
    <col min="1028" max="1029" width="11.125" customWidth="1"/>
    <col min="1030" max="1034" width="10.5" customWidth="1"/>
    <col min="1035" max="1035" width="8.75" customWidth="1"/>
    <col min="1036" max="1037" width="8" customWidth="1"/>
    <col min="1281" max="1281" width="1.5" customWidth="1"/>
    <col min="1282" max="1282" width="12.75" customWidth="1"/>
    <col min="1283" max="1283" width="11.375" customWidth="1"/>
    <col min="1284" max="1285" width="11.125" customWidth="1"/>
    <col min="1286" max="1290" width="10.5" customWidth="1"/>
    <col min="1291" max="1291" width="8.75" customWidth="1"/>
    <col min="1292" max="1293" width="8" customWidth="1"/>
    <col min="1537" max="1537" width="1.5" customWidth="1"/>
    <col min="1538" max="1538" width="12.75" customWidth="1"/>
    <col min="1539" max="1539" width="11.375" customWidth="1"/>
    <col min="1540" max="1541" width="11.125" customWidth="1"/>
    <col min="1542" max="1546" width="10.5" customWidth="1"/>
    <col min="1547" max="1547" width="8.75" customWidth="1"/>
    <col min="1548" max="1549" width="8" customWidth="1"/>
    <col min="1793" max="1793" width="1.5" customWidth="1"/>
    <col min="1794" max="1794" width="12.75" customWidth="1"/>
    <col min="1795" max="1795" width="11.375" customWidth="1"/>
    <col min="1796" max="1797" width="11.125" customWidth="1"/>
    <col min="1798" max="1802" width="10.5" customWidth="1"/>
    <col min="1803" max="1803" width="8.75" customWidth="1"/>
    <col min="1804" max="1805" width="8" customWidth="1"/>
    <col min="2049" max="2049" width="1.5" customWidth="1"/>
    <col min="2050" max="2050" width="12.75" customWidth="1"/>
    <col min="2051" max="2051" width="11.375" customWidth="1"/>
    <col min="2052" max="2053" width="11.125" customWidth="1"/>
    <col min="2054" max="2058" width="10.5" customWidth="1"/>
    <col min="2059" max="2059" width="8.75" customWidth="1"/>
    <col min="2060" max="2061" width="8" customWidth="1"/>
    <col min="2305" max="2305" width="1.5" customWidth="1"/>
    <col min="2306" max="2306" width="12.75" customWidth="1"/>
    <col min="2307" max="2307" width="11.375" customWidth="1"/>
    <col min="2308" max="2309" width="11.125" customWidth="1"/>
    <col min="2310" max="2314" width="10.5" customWidth="1"/>
    <col min="2315" max="2315" width="8.75" customWidth="1"/>
    <col min="2316" max="2317" width="8" customWidth="1"/>
    <col min="2561" max="2561" width="1.5" customWidth="1"/>
    <col min="2562" max="2562" width="12.75" customWidth="1"/>
    <col min="2563" max="2563" width="11.375" customWidth="1"/>
    <col min="2564" max="2565" width="11.125" customWidth="1"/>
    <col min="2566" max="2570" width="10.5" customWidth="1"/>
    <col min="2571" max="2571" width="8.75" customWidth="1"/>
    <col min="2572" max="2573" width="8" customWidth="1"/>
    <col min="2817" max="2817" width="1.5" customWidth="1"/>
    <col min="2818" max="2818" width="12.75" customWidth="1"/>
    <col min="2819" max="2819" width="11.375" customWidth="1"/>
    <col min="2820" max="2821" width="11.125" customWidth="1"/>
    <col min="2822" max="2826" width="10.5" customWidth="1"/>
    <col min="2827" max="2827" width="8.75" customWidth="1"/>
    <col min="2828" max="2829" width="8" customWidth="1"/>
    <col min="3073" max="3073" width="1.5" customWidth="1"/>
    <col min="3074" max="3074" width="12.75" customWidth="1"/>
    <col min="3075" max="3075" width="11.375" customWidth="1"/>
    <col min="3076" max="3077" width="11.125" customWidth="1"/>
    <col min="3078" max="3082" width="10.5" customWidth="1"/>
    <col min="3083" max="3083" width="8.75" customWidth="1"/>
    <col min="3084" max="3085" width="8" customWidth="1"/>
    <col min="3329" max="3329" width="1.5" customWidth="1"/>
    <col min="3330" max="3330" width="12.75" customWidth="1"/>
    <col min="3331" max="3331" width="11.375" customWidth="1"/>
    <col min="3332" max="3333" width="11.125" customWidth="1"/>
    <col min="3334" max="3338" width="10.5" customWidth="1"/>
    <col min="3339" max="3339" width="8.75" customWidth="1"/>
    <col min="3340" max="3341" width="8" customWidth="1"/>
    <col min="3585" max="3585" width="1.5" customWidth="1"/>
    <col min="3586" max="3586" width="12.75" customWidth="1"/>
    <col min="3587" max="3587" width="11.375" customWidth="1"/>
    <col min="3588" max="3589" width="11.125" customWidth="1"/>
    <col min="3590" max="3594" width="10.5" customWidth="1"/>
    <col min="3595" max="3595" width="8.75" customWidth="1"/>
    <col min="3596" max="3597" width="8" customWidth="1"/>
    <col min="3841" max="3841" width="1.5" customWidth="1"/>
    <col min="3842" max="3842" width="12.75" customWidth="1"/>
    <col min="3843" max="3843" width="11.375" customWidth="1"/>
    <col min="3844" max="3845" width="11.125" customWidth="1"/>
    <col min="3846" max="3850" width="10.5" customWidth="1"/>
    <col min="3851" max="3851" width="8.75" customWidth="1"/>
    <col min="3852" max="3853" width="8" customWidth="1"/>
    <col min="4097" max="4097" width="1.5" customWidth="1"/>
    <col min="4098" max="4098" width="12.75" customWidth="1"/>
    <col min="4099" max="4099" width="11.375" customWidth="1"/>
    <col min="4100" max="4101" width="11.125" customWidth="1"/>
    <col min="4102" max="4106" width="10.5" customWidth="1"/>
    <col min="4107" max="4107" width="8.75" customWidth="1"/>
    <col min="4108" max="4109" width="8" customWidth="1"/>
    <col min="4353" max="4353" width="1.5" customWidth="1"/>
    <col min="4354" max="4354" width="12.75" customWidth="1"/>
    <col min="4355" max="4355" width="11.375" customWidth="1"/>
    <col min="4356" max="4357" width="11.125" customWidth="1"/>
    <col min="4358" max="4362" width="10.5" customWidth="1"/>
    <col min="4363" max="4363" width="8.75" customWidth="1"/>
    <col min="4364" max="4365" width="8" customWidth="1"/>
    <col min="4609" max="4609" width="1.5" customWidth="1"/>
    <col min="4610" max="4610" width="12.75" customWidth="1"/>
    <col min="4611" max="4611" width="11.375" customWidth="1"/>
    <col min="4612" max="4613" width="11.125" customWidth="1"/>
    <col min="4614" max="4618" width="10.5" customWidth="1"/>
    <col min="4619" max="4619" width="8.75" customWidth="1"/>
    <col min="4620" max="4621" width="8" customWidth="1"/>
    <col min="4865" max="4865" width="1.5" customWidth="1"/>
    <col min="4866" max="4866" width="12.75" customWidth="1"/>
    <col min="4867" max="4867" width="11.375" customWidth="1"/>
    <col min="4868" max="4869" width="11.125" customWidth="1"/>
    <col min="4870" max="4874" width="10.5" customWidth="1"/>
    <col min="4875" max="4875" width="8.75" customWidth="1"/>
    <col min="4876" max="4877" width="8" customWidth="1"/>
    <col min="5121" max="5121" width="1.5" customWidth="1"/>
    <col min="5122" max="5122" width="12.75" customWidth="1"/>
    <col min="5123" max="5123" width="11.375" customWidth="1"/>
    <col min="5124" max="5125" width="11.125" customWidth="1"/>
    <col min="5126" max="5130" width="10.5" customWidth="1"/>
    <col min="5131" max="5131" width="8.75" customWidth="1"/>
    <col min="5132" max="5133" width="8" customWidth="1"/>
    <col min="5377" max="5377" width="1.5" customWidth="1"/>
    <col min="5378" max="5378" width="12.75" customWidth="1"/>
    <col min="5379" max="5379" width="11.375" customWidth="1"/>
    <col min="5380" max="5381" width="11.125" customWidth="1"/>
    <col min="5382" max="5386" width="10.5" customWidth="1"/>
    <col min="5387" max="5387" width="8.75" customWidth="1"/>
    <col min="5388" max="5389" width="8" customWidth="1"/>
    <col min="5633" max="5633" width="1.5" customWidth="1"/>
    <col min="5634" max="5634" width="12.75" customWidth="1"/>
    <col min="5635" max="5635" width="11.375" customWidth="1"/>
    <col min="5636" max="5637" width="11.125" customWidth="1"/>
    <col min="5638" max="5642" width="10.5" customWidth="1"/>
    <col min="5643" max="5643" width="8.75" customWidth="1"/>
    <col min="5644" max="5645" width="8" customWidth="1"/>
    <col min="5889" max="5889" width="1.5" customWidth="1"/>
    <col min="5890" max="5890" width="12.75" customWidth="1"/>
    <col min="5891" max="5891" width="11.375" customWidth="1"/>
    <col min="5892" max="5893" width="11.125" customWidth="1"/>
    <col min="5894" max="5898" width="10.5" customWidth="1"/>
    <col min="5899" max="5899" width="8.75" customWidth="1"/>
    <col min="5900" max="5901" width="8" customWidth="1"/>
    <col min="6145" max="6145" width="1.5" customWidth="1"/>
    <col min="6146" max="6146" width="12.75" customWidth="1"/>
    <col min="6147" max="6147" width="11.375" customWidth="1"/>
    <col min="6148" max="6149" width="11.125" customWidth="1"/>
    <col min="6150" max="6154" width="10.5" customWidth="1"/>
    <col min="6155" max="6155" width="8.75" customWidth="1"/>
    <col min="6156" max="6157" width="8" customWidth="1"/>
    <col min="6401" max="6401" width="1.5" customWidth="1"/>
    <col min="6402" max="6402" width="12.75" customWidth="1"/>
    <col min="6403" max="6403" width="11.375" customWidth="1"/>
    <col min="6404" max="6405" width="11.125" customWidth="1"/>
    <col min="6406" max="6410" width="10.5" customWidth="1"/>
    <col min="6411" max="6411" width="8.75" customWidth="1"/>
    <col min="6412" max="6413" width="8" customWidth="1"/>
    <col min="6657" max="6657" width="1.5" customWidth="1"/>
    <col min="6658" max="6658" width="12.75" customWidth="1"/>
    <col min="6659" max="6659" width="11.375" customWidth="1"/>
    <col min="6660" max="6661" width="11.125" customWidth="1"/>
    <col min="6662" max="6666" width="10.5" customWidth="1"/>
    <col min="6667" max="6667" width="8.75" customWidth="1"/>
    <col min="6668" max="6669" width="8" customWidth="1"/>
    <col min="6913" max="6913" width="1.5" customWidth="1"/>
    <col min="6914" max="6914" width="12.75" customWidth="1"/>
    <col min="6915" max="6915" width="11.375" customWidth="1"/>
    <col min="6916" max="6917" width="11.125" customWidth="1"/>
    <col min="6918" max="6922" width="10.5" customWidth="1"/>
    <col min="6923" max="6923" width="8.75" customWidth="1"/>
    <col min="6924" max="6925" width="8" customWidth="1"/>
    <col min="7169" max="7169" width="1.5" customWidth="1"/>
    <col min="7170" max="7170" width="12.75" customWidth="1"/>
    <col min="7171" max="7171" width="11.375" customWidth="1"/>
    <col min="7172" max="7173" width="11.125" customWidth="1"/>
    <col min="7174" max="7178" width="10.5" customWidth="1"/>
    <col min="7179" max="7179" width="8.75" customWidth="1"/>
    <col min="7180" max="7181" width="8" customWidth="1"/>
    <col min="7425" max="7425" width="1.5" customWidth="1"/>
    <col min="7426" max="7426" width="12.75" customWidth="1"/>
    <col min="7427" max="7427" width="11.375" customWidth="1"/>
    <col min="7428" max="7429" width="11.125" customWidth="1"/>
    <col min="7430" max="7434" width="10.5" customWidth="1"/>
    <col min="7435" max="7435" width="8.75" customWidth="1"/>
    <col min="7436" max="7437" width="8" customWidth="1"/>
    <col min="7681" max="7681" width="1.5" customWidth="1"/>
    <col min="7682" max="7682" width="12.75" customWidth="1"/>
    <col min="7683" max="7683" width="11.375" customWidth="1"/>
    <col min="7684" max="7685" width="11.125" customWidth="1"/>
    <col min="7686" max="7690" width="10.5" customWidth="1"/>
    <col min="7691" max="7691" width="8.75" customWidth="1"/>
    <col min="7692" max="7693" width="8" customWidth="1"/>
    <col min="7937" max="7937" width="1.5" customWidth="1"/>
    <col min="7938" max="7938" width="12.75" customWidth="1"/>
    <col min="7939" max="7939" width="11.375" customWidth="1"/>
    <col min="7940" max="7941" width="11.125" customWidth="1"/>
    <col min="7942" max="7946" width="10.5" customWidth="1"/>
    <col min="7947" max="7947" width="8.75" customWidth="1"/>
    <col min="7948" max="7949" width="8" customWidth="1"/>
    <col min="8193" max="8193" width="1.5" customWidth="1"/>
    <col min="8194" max="8194" width="12.75" customWidth="1"/>
    <col min="8195" max="8195" width="11.375" customWidth="1"/>
    <col min="8196" max="8197" width="11.125" customWidth="1"/>
    <col min="8198" max="8202" width="10.5" customWidth="1"/>
    <col min="8203" max="8203" width="8.75" customWidth="1"/>
    <col min="8204" max="8205" width="8" customWidth="1"/>
    <col min="8449" max="8449" width="1.5" customWidth="1"/>
    <col min="8450" max="8450" width="12.75" customWidth="1"/>
    <col min="8451" max="8451" width="11.375" customWidth="1"/>
    <col min="8452" max="8453" width="11.125" customWidth="1"/>
    <col min="8454" max="8458" width="10.5" customWidth="1"/>
    <col min="8459" max="8459" width="8.75" customWidth="1"/>
    <col min="8460" max="8461" width="8" customWidth="1"/>
    <col min="8705" max="8705" width="1.5" customWidth="1"/>
    <col min="8706" max="8706" width="12.75" customWidth="1"/>
    <col min="8707" max="8707" width="11.375" customWidth="1"/>
    <col min="8708" max="8709" width="11.125" customWidth="1"/>
    <col min="8710" max="8714" width="10.5" customWidth="1"/>
    <col min="8715" max="8715" width="8.75" customWidth="1"/>
    <col min="8716" max="8717" width="8" customWidth="1"/>
    <col min="8961" max="8961" width="1.5" customWidth="1"/>
    <col min="8962" max="8962" width="12.75" customWidth="1"/>
    <col min="8963" max="8963" width="11.375" customWidth="1"/>
    <col min="8964" max="8965" width="11.125" customWidth="1"/>
    <col min="8966" max="8970" width="10.5" customWidth="1"/>
    <col min="8971" max="8971" width="8.75" customWidth="1"/>
    <col min="8972" max="8973" width="8" customWidth="1"/>
    <col min="9217" max="9217" width="1.5" customWidth="1"/>
    <col min="9218" max="9218" width="12.75" customWidth="1"/>
    <col min="9219" max="9219" width="11.375" customWidth="1"/>
    <col min="9220" max="9221" width="11.125" customWidth="1"/>
    <col min="9222" max="9226" width="10.5" customWidth="1"/>
    <col min="9227" max="9227" width="8.75" customWidth="1"/>
    <col min="9228" max="9229" width="8" customWidth="1"/>
    <col min="9473" max="9473" width="1.5" customWidth="1"/>
    <col min="9474" max="9474" width="12.75" customWidth="1"/>
    <col min="9475" max="9475" width="11.375" customWidth="1"/>
    <col min="9476" max="9477" width="11.125" customWidth="1"/>
    <col min="9478" max="9482" width="10.5" customWidth="1"/>
    <col min="9483" max="9483" width="8.75" customWidth="1"/>
    <col min="9484" max="9485" width="8" customWidth="1"/>
    <col min="9729" max="9729" width="1.5" customWidth="1"/>
    <col min="9730" max="9730" width="12.75" customWidth="1"/>
    <col min="9731" max="9731" width="11.375" customWidth="1"/>
    <col min="9732" max="9733" width="11.125" customWidth="1"/>
    <col min="9734" max="9738" width="10.5" customWidth="1"/>
    <col min="9739" max="9739" width="8.75" customWidth="1"/>
    <col min="9740" max="9741" width="8" customWidth="1"/>
    <col min="9985" max="9985" width="1.5" customWidth="1"/>
    <col min="9986" max="9986" width="12.75" customWidth="1"/>
    <col min="9987" max="9987" width="11.375" customWidth="1"/>
    <col min="9988" max="9989" width="11.125" customWidth="1"/>
    <col min="9990" max="9994" width="10.5" customWidth="1"/>
    <col min="9995" max="9995" width="8.75" customWidth="1"/>
    <col min="9996" max="9997" width="8" customWidth="1"/>
    <col min="10241" max="10241" width="1.5" customWidth="1"/>
    <col min="10242" max="10242" width="12.75" customWidth="1"/>
    <col min="10243" max="10243" width="11.375" customWidth="1"/>
    <col min="10244" max="10245" width="11.125" customWidth="1"/>
    <col min="10246" max="10250" width="10.5" customWidth="1"/>
    <col min="10251" max="10251" width="8.75" customWidth="1"/>
    <col min="10252" max="10253" width="8" customWidth="1"/>
    <col min="10497" max="10497" width="1.5" customWidth="1"/>
    <col min="10498" max="10498" width="12.75" customWidth="1"/>
    <col min="10499" max="10499" width="11.375" customWidth="1"/>
    <col min="10500" max="10501" width="11.125" customWidth="1"/>
    <col min="10502" max="10506" width="10.5" customWidth="1"/>
    <col min="10507" max="10507" width="8.75" customWidth="1"/>
    <col min="10508" max="10509" width="8" customWidth="1"/>
    <col min="10753" max="10753" width="1.5" customWidth="1"/>
    <col min="10754" max="10754" width="12.75" customWidth="1"/>
    <col min="10755" max="10755" width="11.375" customWidth="1"/>
    <col min="10756" max="10757" width="11.125" customWidth="1"/>
    <col min="10758" max="10762" width="10.5" customWidth="1"/>
    <col min="10763" max="10763" width="8.75" customWidth="1"/>
    <col min="10764" max="10765" width="8" customWidth="1"/>
    <col min="11009" max="11009" width="1.5" customWidth="1"/>
    <col min="11010" max="11010" width="12.75" customWidth="1"/>
    <col min="11011" max="11011" width="11.375" customWidth="1"/>
    <col min="11012" max="11013" width="11.125" customWidth="1"/>
    <col min="11014" max="11018" width="10.5" customWidth="1"/>
    <col min="11019" max="11019" width="8.75" customWidth="1"/>
    <col min="11020" max="11021" width="8" customWidth="1"/>
    <col min="11265" max="11265" width="1.5" customWidth="1"/>
    <col min="11266" max="11266" width="12.75" customWidth="1"/>
    <col min="11267" max="11267" width="11.375" customWidth="1"/>
    <col min="11268" max="11269" width="11.125" customWidth="1"/>
    <col min="11270" max="11274" width="10.5" customWidth="1"/>
    <col min="11275" max="11275" width="8.75" customWidth="1"/>
    <col min="11276" max="11277" width="8" customWidth="1"/>
    <col min="11521" max="11521" width="1.5" customWidth="1"/>
    <col min="11522" max="11522" width="12.75" customWidth="1"/>
    <col min="11523" max="11523" width="11.375" customWidth="1"/>
    <col min="11524" max="11525" width="11.125" customWidth="1"/>
    <col min="11526" max="11530" width="10.5" customWidth="1"/>
    <col min="11531" max="11531" width="8.75" customWidth="1"/>
    <col min="11532" max="11533" width="8" customWidth="1"/>
    <col min="11777" max="11777" width="1.5" customWidth="1"/>
    <col min="11778" max="11778" width="12.75" customWidth="1"/>
    <col min="11779" max="11779" width="11.375" customWidth="1"/>
    <col min="11780" max="11781" width="11.125" customWidth="1"/>
    <col min="11782" max="11786" width="10.5" customWidth="1"/>
    <col min="11787" max="11787" width="8.75" customWidth="1"/>
    <col min="11788" max="11789" width="8" customWidth="1"/>
    <col min="12033" max="12033" width="1.5" customWidth="1"/>
    <col min="12034" max="12034" width="12.75" customWidth="1"/>
    <col min="12035" max="12035" width="11.375" customWidth="1"/>
    <col min="12036" max="12037" width="11.125" customWidth="1"/>
    <col min="12038" max="12042" width="10.5" customWidth="1"/>
    <col min="12043" max="12043" width="8.75" customWidth="1"/>
    <col min="12044" max="12045" width="8" customWidth="1"/>
    <col min="12289" max="12289" width="1.5" customWidth="1"/>
    <col min="12290" max="12290" width="12.75" customWidth="1"/>
    <col min="12291" max="12291" width="11.375" customWidth="1"/>
    <col min="12292" max="12293" width="11.125" customWidth="1"/>
    <col min="12294" max="12298" width="10.5" customWidth="1"/>
    <col min="12299" max="12299" width="8.75" customWidth="1"/>
    <col min="12300" max="12301" width="8" customWidth="1"/>
    <col min="12545" max="12545" width="1.5" customWidth="1"/>
    <col min="12546" max="12546" width="12.75" customWidth="1"/>
    <col min="12547" max="12547" width="11.375" customWidth="1"/>
    <col min="12548" max="12549" width="11.125" customWidth="1"/>
    <col min="12550" max="12554" width="10.5" customWidth="1"/>
    <col min="12555" max="12555" width="8.75" customWidth="1"/>
    <col min="12556" max="12557" width="8" customWidth="1"/>
    <col min="12801" max="12801" width="1.5" customWidth="1"/>
    <col min="12802" max="12802" width="12.75" customWidth="1"/>
    <col min="12803" max="12803" width="11.375" customWidth="1"/>
    <col min="12804" max="12805" width="11.125" customWidth="1"/>
    <col min="12806" max="12810" width="10.5" customWidth="1"/>
    <col min="12811" max="12811" width="8.75" customWidth="1"/>
    <col min="12812" max="12813" width="8" customWidth="1"/>
    <col min="13057" max="13057" width="1.5" customWidth="1"/>
    <col min="13058" max="13058" width="12.75" customWidth="1"/>
    <col min="13059" max="13059" width="11.375" customWidth="1"/>
    <col min="13060" max="13061" width="11.125" customWidth="1"/>
    <col min="13062" max="13066" width="10.5" customWidth="1"/>
    <col min="13067" max="13067" width="8.75" customWidth="1"/>
    <col min="13068" max="13069" width="8" customWidth="1"/>
    <col min="13313" max="13313" width="1.5" customWidth="1"/>
    <col min="13314" max="13314" width="12.75" customWidth="1"/>
    <col min="13315" max="13315" width="11.375" customWidth="1"/>
    <col min="13316" max="13317" width="11.125" customWidth="1"/>
    <col min="13318" max="13322" width="10.5" customWidth="1"/>
    <col min="13323" max="13323" width="8.75" customWidth="1"/>
    <col min="13324" max="13325" width="8" customWidth="1"/>
    <col min="13569" max="13569" width="1.5" customWidth="1"/>
    <col min="13570" max="13570" width="12.75" customWidth="1"/>
    <col min="13571" max="13571" width="11.375" customWidth="1"/>
    <col min="13572" max="13573" width="11.125" customWidth="1"/>
    <col min="13574" max="13578" width="10.5" customWidth="1"/>
    <col min="13579" max="13579" width="8.75" customWidth="1"/>
    <col min="13580" max="13581" width="8" customWidth="1"/>
    <col min="13825" max="13825" width="1.5" customWidth="1"/>
    <col min="13826" max="13826" width="12.75" customWidth="1"/>
    <col min="13827" max="13827" width="11.375" customWidth="1"/>
    <col min="13828" max="13829" width="11.125" customWidth="1"/>
    <col min="13830" max="13834" width="10.5" customWidth="1"/>
    <col min="13835" max="13835" width="8.75" customWidth="1"/>
    <col min="13836" max="13837" width="8" customWidth="1"/>
    <col min="14081" max="14081" width="1.5" customWidth="1"/>
    <col min="14082" max="14082" width="12.75" customWidth="1"/>
    <col min="14083" max="14083" width="11.375" customWidth="1"/>
    <col min="14084" max="14085" width="11.125" customWidth="1"/>
    <col min="14086" max="14090" width="10.5" customWidth="1"/>
    <col min="14091" max="14091" width="8.75" customWidth="1"/>
    <col min="14092" max="14093" width="8" customWidth="1"/>
    <col min="14337" max="14337" width="1.5" customWidth="1"/>
    <col min="14338" max="14338" width="12.75" customWidth="1"/>
    <col min="14339" max="14339" width="11.375" customWidth="1"/>
    <col min="14340" max="14341" width="11.125" customWidth="1"/>
    <col min="14342" max="14346" width="10.5" customWidth="1"/>
    <col min="14347" max="14347" width="8.75" customWidth="1"/>
    <col min="14348" max="14349" width="8" customWidth="1"/>
    <col min="14593" max="14593" width="1.5" customWidth="1"/>
    <col min="14594" max="14594" width="12.75" customWidth="1"/>
    <col min="14595" max="14595" width="11.375" customWidth="1"/>
    <col min="14596" max="14597" width="11.125" customWidth="1"/>
    <col min="14598" max="14602" width="10.5" customWidth="1"/>
    <col min="14603" max="14603" width="8.75" customWidth="1"/>
    <col min="14604" max="14605" width="8" customWidth="1"/>
    <col min="14849" max="14849" width="1.5" customWidth="1"/>
    <col min="14850" max="14850" width="12.75" customWidth="1"/>
    <col min="14851" max="14851" width="11.375" customWidth="1"/>
    <col min="14852" max="14853" width="11.125" customWidth="1"/>
    <col min="14854" max="14858" width="10.5" customWidth="1"/>
    <col min="14859" max="14859" width="8.75" customWidth="1"/>
    <col min="14860" max="14861" width="8" customWidth="1"/>
    <col min="15105" max="15105" width="1.5" customWidth="1"/>
    <col min="15106" max="15106" width="12.75" customWidth="1"/>
    <col min="15107" max="15107" width="11.375" customWidth="1"/>
    <col min="15108" max="15109" width="11.125" customWidth="1"/>
    <col min="15110" max="15114" width="10.5" customWidth="1"/>
    <col min="15115" max="15115" width="8.75" customWidth="1"/>
    <col min="15116" max="15117" width="8" customWidth="1"/>
    <col min="15361" max="15361" width="1.5" customWidth="1"/>
    <col min="15362" max="15362" width="12.75" customWidth="1"/>
    <col min="15363" max="15363" width="11.375" customWidth="1"/>
    <col min="15364" max="15365" width="11.125" customWidth="1"/>
    <col min="15366" max="15370" width="10.5" customWidth="1"/>
    <col min="15371" max="15371" width="8.75" customWidth="1"/>
    <col min="15372" max="15373" width="8" customWidth="1"/>
    <col min="15617" max="15617" width="1.5" customWidth="1"/>
    <col min="15618" max="15618" width="12.75" customWidth="1"/>
    <col min="15619" max="15619" width="11.375" customWidth="1"/>
    <col min="15620" max="15621" width="11.125" customWidth="1"/>
    <col min="15622" max="15626" width="10.5" customWidth="1"/>
    <col min="15627" max="15627" width="8.75" customWidth="1"/>
    <col min="15628" max="15629" width="8" customWidth="1"/>
    <col min="15873" max="15873" width="1.5" customWidth="1"/>
    <col min="15874" max="15874" width="12.75" customWidth="1"/>
    <col min="15875" max="15875" width="11.375" customWidth="1"/>
    <col min="15876" max="15877" width="11.125" customWidth="1"/>
    <col min="15878" max="15882" width="10.5" customWidth="1"/>
    <col min="15883" max="15883" width="8.75" customWidth="1"/>
    <col min="15884" max="15885" width="8" customWidth="1"/>
    <col min="16129" max="16129" width="1.5" customWidth="1"/>
    <col min="16130" max="16130" width="12.75" customWidth="1"/>
    <col min="16131" max="16131" width="11.375" customWidth="1"/>
    <col min="16132" max="16133" width="11.125" customWidth="1"/>
    <col min="16134" max="16138" width="10.5" customWidth="1"/>
    <col min="16139" max="16139" width="8.75" customWidth="1"/>
    <col min="16140" max="16141" width="8" customWidth="1"/>
  </cols>
  <sheetData>
    <row r="1" spans="1:14" ht="22.15" customHeight="1">
      <c r="A1" s="193" t="s">
        <v>69</v>
      </c>
      <c r="B1" s="193"/>
      <c r="C1" s="193"/>
      <c r="D1" s="193"/>
      <c r="E1" s="193"/>
      <c r="F1" s="193"/>
      <c r="G1" s="193"/>
      <c r="H1" s="193"/>
      <c r="I1" s="193"/>
      <c r="J1" s="193"/>
      <c r="K1" s="1"/>
      <c r="L1" s="1"/>
      <c r="M1" s="2"/>
      <c r="N1" s="2"/>
    </row>
    <row r="4" spans="1:14" s="5" customFormat="1" ht="49.15" customHeight="1">
      <c r="A4" s="194" t="s">
        <v>70</v>
      </c>
      <c r="B4" s="194"/>
      <c r="C4" s="194"/>
      <c r="D4" s="194"/>
      <c r="E4" s="194"/>
      <c r="F4" s="194"/>
      <c r="G4" s="194"/>
      <c r="H4" s="194"/>
      <c r="I4" s="194"/>
      <c r="J4" s="194"/>
      <c r="K4" s="4"/>
      <c r="L4" s="4"/>
      <c r="M4" s="4"/>
    </row>
    <row r="5" spans="1:14" s="5" customFormat="1" ht="10.9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4" s="5" customFormat="1" ht="125.25" customHeight="1">
      <c r="A6" s="194" t="s">
        <v>71</v>
      </c>
      <c r="B6" s="194"/>
      <c r="C6" s="194"/>
      <c r="D6" s="194"/>
      <c r="E6" s="194"/>
      <c r="F6" s="194"/>
      <c r="G6" s="194"/>
      <c r="H6" s="194"/>
      <c r="I6" s="194"/>
      <c r="J6" s="194"/>
      <c r="K6" s="4"/>
      <c r="L6" s="4"/>
      <c r="M6" s="4"/>
    </row>
    <row r="7" spans="1:14" ht="10.9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3"/>
    </row>
    <row r="8" spans="1:14" ht="16.899999999999999" customHeight="1">
      <c r="A8" s="8" t="s">
        <v>0</v>
      </c>
      <c r="B8" s="5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6.899999999999999" customHeight="1">
      <c r="A9" s="8"/>
      <c r="B9" s="8" t="s">
        <v>72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6.899999999999999" customHeight="1">
      <c r="A10" s="8"/>
      <c r="B10" s="8" t="s">
        <v>73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ht="16.899999999999999" customHeight="1">
      <c r="A11" s="8" t="s">
        <v>1</v>
      </c>
      <c r="B11" s="5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ht="16.899999999999999" customHeight="1" thickBot="1">
      <c r="A12" s="8" t="s">
        <v>2</v>
      </c>
      <c r="B12" s="5"/>
      <c r="C12" s="3"/>
      <c r="D12" s="3"/>
      <c r="E12" s="3"/>
      <c r="F12" s="9"/>
      <c r="G12" s="9"/>
      <c r="H12" s="9" t="s">
        <v>3</v>
      </c>
      <c r="I12" s="3"/>
      <c r="J12" s="3"/>
      <c r="K12" s="3"/>
      <c r="L12" s="3"/>
      <c r="M12" s="3"/>
      <c r="N12" s="3"/>
    </row>
    <row r="13" spans="1:14" ht="21" customHeight="1">
      <c r="A13" s="5"/>
      <c r="B13" s="195" t="s">
        <v>4</v>
      </c>
      <c r="C13" s="198" t="s">
        <v>5</v>
      </c>
      <c r="D13" s="198" t="s">
        <v>6</v>
      </c>
      <c r="E13" s="198" t="s">
        <v>7</v>
      </c>
      <c r="F13" s="198" t="s">
        <v>8</v>
      </c>
      <c r="G13" s="201" t="s">
        <v>9</v>
      </c>
      <c r="H13" s="204" t="s">
        <v>10</v>
      </c>
      <c r="I13" s="3"/>
      <c r="J13" s="3"/>
      <c r="K13" s="3"/>
      <c r="L13" s="3"/>
      <c r="M13" s="3"/>
      <c r="N13" s="3"/>
    </row>
    <row r="14" spans="1:14" ht="21" customHeight="1">
      <c r="A14" s="5"/>
      <c r="B14" s="196"/>
      <c r="C14" s="199"/>
      <c r="D14" s="199"/>
      <c r="E14" s="199"/>
      <c r="F14" s="199"/>
      <c r="G14" s="202"/>
      <c r="H14" s="205"/>
      <c r="I14" s="3"/>
      <c r="J14" s="3"/>
      <c r="K14" s="3"/>
      <c r="L14" s="3"/>
      <c r="M14" s="3"/>
      <c r="N14" s="3"/>
    </row>
    <row r="15" spans="1:14" ht="21" customHeight="1" thickBot="1">
      <c r="A15" s="5"/>
      <c r="B15" s="197"/>
      <c r="C15" s="200"/>
      <c r="D15" s="200"/>
      <c r="E15" s="200"/>
      <c r="F15" s="200"/>
      <c r="G15" s="203"/>
      <c r="H15" s="206"/>
      <c r="I15" s="3"/>
      <c r="J15" s="3"/>
      <c r="K15" s="3"/>
      <c r="L15" s="3"/>
      <c r="M15" s="3"/>
      <c r="N15" s="3"/>
    </row>
    <row r="16" spans="1:14" ht="20.25" customHeight="1">
      <c r="A16" s="5"/>
      <c r="B16" s="10" t="s">
        <v>11</v>
      </c>
      <c r="C16" s="11">
        <v>9</v>
      </c>
      <c r="D16" s="12">
        <v>8</v>
      </c>
      <c r="E16" s="13">
        <v>8</v>
      </c>
      <c r="F16" s="13">
        <v>17294</v>
      </c>
      <c r="G16" s="14">
        <v>106221</v>
      </c>
      <c r="H16" s="174">
        <v>7</v>
      </c>
      <c r="I16" s="3"/>
      <c r="J16" s="3"/>
      <c r="K16" s="3"/>
      <c r="L16" s="3"/>
      <c r="M16" s="3"/>
      <c r="N16" s="3"/>
    </row>
    <row r="17" spans="1:12" ht="20.25" customHeight="1">
      <c r="A17" s="5"/>
      <c r="B17" s="15" t="s">
        <v>12</v>
      </c>
      <c r="C17" s="16">
        <v>63</v>
      </c>
      <c r="D17" s="17">
        <v>63</v>
      </c>
      <c r="E17" s="16">
        <v>63</v>
      </c>
      <c r="F17" s="16">
        <v>30730</v>
      </c>
      <c r="G17" s="18">
        <v>115198</v>
      </c>
      <c r="H17" s="175">
        <v>63</v>
      </c>
      <c r="I17" s="3"/>
      <c r="J17" s="3"/>
      <c r="K17" s="3"/>
      <c r="L17" s="3"/>
    </row>
    <row r="18" spans="1:12" ht="20.25" customHeight="1">
      <c r="A18" s="5"/>
      <c r="B18" s="15" t="s">
        <v>13</v>
      </c>
      <c r="C18" s="16">
        <v>37</v>
      </c>
      <c r="D18" s="17">
        <v>37</v>
      </c>
      <c r="E18" s="16">
        <v>37</v>
      </c>
      <c r="F18" s="16">
        <v>7567</v>
      </c>
      <c r="G18" s="18">
        <v>24215</v>
      </c>
      <c r="H18" s="175">
        <v>37</v>
      </c>
      <c r="I18" s="3"/>
      <c r="J18" s="3"/>
      <c r="K18" s="3"/>
      <c r="L18" s="3"/>
    </row>
    <row r="19" spans="1:12" ht="20.25" customHeight="1">
      <c r="A19" s="5"/>
      <c r="B19" s="15" t="s">
        <v>14</v>
      </c>
      <c r="C19" s="16">
        <v>18</v>
      </c>
      <c r="D19" s="17">
        <v>25</v>
      </c>
      <c r="E19" s="16">
        <v>35</v>
      </c>
      <c r="F19" s="16">
        <v>78382</v>
      </c>
      <c r="G19" s="18">
        <v>236231</v>
      </c>
      <c r="H19" s="175">
        <v>14</v>
      </c>
      <c r="I19" s="3"/>
      <c r="J19" s="3"/>
      <c r="K19" s="3"/>
      <c r="L19" s="3"/>
    </row>
    <row r="20" spans="1:12" ht="20.25" customHeight="1">
      <c r="A20" s="5"/>
      <c r="B20" s="15" t="s">
        <v>15</v>
      </c>
      <c r="C20" s="16">
        <v>254</v>
      </c>
      <c r="D20" s="17">
        <v>253</v>
      </c>
      <c r="E20" s="19">
        <v>254</v>
      </c>
      <c r="F20" s="19">
        <v>17645</v>
      </c>
      <c r="G20" s="20">
        <v>49708</v>
      </c>
      <c r="H20" s="175">
        <v>250</v>
      </c>
      <c r="I20" s="3"/>
      <c r="J20" s="3"/>
      <c r="K20" s="3"/>
      <c r="L20" s="3"/>
    </row>
    <row r="21" spans="1:12" ht="20.25" customHeight="1">
      <c r="A21" s="5"/>
      <c r="B21" s="15" t="s">
        <v>16</v>
      </c>
      <c r="C21" s="16">
        <v>127</v>
      </c>
      <c r="D21" s="17">
        <v>78</v>
      </c>
      <c r="E21" s="19">
        <v>83</v>
      </c>
      <c r="F21" s="19">
        <v>2182</v>
      </c>
      <c r="G21" s="20">
        <v>4870</v>
      </c>
      <c r="H21" s="175">
        <v>87</v>
      </c>
      <c r="I21" s="3"/>
      <c r="J21" s="3"/>
      <c r="K21" s="3"/>
      <c r="L21" s="3"/>
    </row>
    <row r="22" spans="1:12" ht="20.25" customHeight="1" thickBot="1">
      <c r="A22" s="5"/>
      <c r="B22" s="21" t="s">
        <v>17</v>
      </c>
      <c r="C22" s="22">
        <v>13</v>
      </c>
      <c r="D22" s="23">
        <v>13</v>
      </c>
      <c r="E22" s="24">
        <v>13</v>
      </c>
      <c r="F22" s="24">
        <v>1523</v>
      </c>
      <c r="G22" s="25">
        <v>9163</v>
      </c>
      <c r="H22" s="176">
        <v>13</v>
      </c>
      <c r="I22" s="3"/>
      <c r="J22" s="3"/>
      <c r="K22" s="3"/>
      <c r="L22" s="3"/>
    </row>
    <row r="23" spans="1:12" ht="20.25" customHeight="1" thickTop="1" thickBot="1">
      <c r="A23" s="5"/>
      <c r="B23" s="26" t="s">
        <v>18</v>
      </c>
      <c r="C23" s="27">
        <f t="shared" ref="C23:H23" si="0">SUM(C16:C22)</f>
        <v>521</v>
      </c>
      <c r="D23" s="28">
        <f t="shared" si="0"/>
        <v>477</v>
      </c>
      <c r="E23" s="29">
        <f t="shared" si="0"/>
        <v>493</v>
      </c>
      <c r="F23" s="29">
        <f t="shared" si="0"/>
        <v>155323</v>
      </c>
      <c r="G23" s="30">
        <f t="shared" si="0"/>
        <v>545606</v>
      </c>
      <c r="H23" s="177">
        <f t="shared" si="0"/>
        <v>471</v>
      </c>
      <c r="I23" s="3"/>
      <c r="J23" s="3"/>
      <c r="K23" s="3"/>
      <c r="L23" s="3"/>
    </row>
    <row r="24" spans="1:12" ht="20.25" customHeight="1" thickBot="1">
      <c r="A24" s="5"/>
      <c r="B24" s="31" t="s">
        <v>19</v>
      </c>
      <c r="C24" s="32">
        <v>664</v>
      </c>
      <c r="D24" s="33">
        <v>664</v>
      </c>
      <c r="E24" s="34">
        <v>578</v>
      </c>
      <c r="F24" s="35">
        <v>10883</v>
      </c>
      <c r="G24" s="36">
        <v>24265</v>
      </c>
      <c r="H24" s="178">
        <v>560</v>
      </c>
      <c r="I24" s="3"/>
      <c r="J24" s="3"/>
      <c r="K24" s="3"/>
      <c r="L24" s="3"/>
    </row>
    <row r="25" spans="1:12" ht="20.25" customHeight="1" thickTop="1" thickBot="1">
      <c r="A25" s="5"/>
      <c r="B25" s="26" t="s">
        <v>20</v>
      </c>
      <c r="C25" s="37">
        <f t="shared" ref="C25:H25" si="1">SUM(C23:C24)</f>
        <v>1185</v>
      </c>
      <c r="D25" s="28">
        <f t="shared" si="1"/>
        <v>1141</v>
      </c>
      <c r="E25" s="37">
        <f t="shared" si="1"/>
        <v>1071</v>
      </c>
      <c r="F25" s="37">
        <f t="shared" si="1"/>
        <v>166206</v>
      </c>
      <c r="G25" s="38">
        <f t="shared" si="1"/>
        <v>569871</v>
      </c>
      <c r="H25" s="177">
        <f t="shared" si="1"/>
        <v>1031</v>
      </c>
      <c r="I25" s="3"/>
      <c r="J25" s="3"/>
      <c r="K25" s="3"/>
      <c r="L25" s="3"/>
    </row>
    <row r="26" spans="1:12" ht="16.899999999999999" customHeight="1">
      <c r="A26" s="5"/>
      <c r="B26" s="5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ht="16.899999999999999" customHeight="1">
      <c r="A27" s="8" t="s">
        <v>21</v>
      </c>
      <c r="B27" s="5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s="39" customFormat="1" ht="16.899999999999999" customHeight="1" thickBot="1">
      <c r="B28" s="8" t="s">
        <v>22</v>
      </c>
      <c r="I28" s="9" t="s">
        <v>3</v>
      </c>
      <c r="L28" s="40"/>
    </row>
    <row r="29" spans="1:12" s="39" customFormat="1" ht="19.149999999999999" customHeight="1">
      <c r="B29" s="207" t="s">
        <v>4</v>
      </c>
      <c r="C29" s="210" t="s">
        <v>5</v>
      </c>
      <c r="D29" s="213" t="s">
        <v>23</v>
      </c>
      <c r="E29" s="214"/>
      <c r="F29" s="213" t="s">
        <v>24</v>
      </c>
      <c r="G29" s="214"/>
      <c r="H29" s="213" t="s">
        <v>25</v>
      </c>
      <c r="I29" s="214"/>
      <c r="K29" s="191"/>
      <c r="L29" s="40"/>
    </row>
    <row r="30" spans="1:12" s="39" customFormat="1" ht="19.149999999999999" customHeight="1">
      <c r="B30" s="208"/>
      <c r="C30" s="211"/>
      <c r="D30" s="215"/>
      <c r="E30" s="216"/>
      <c r="F30" s="215"/>
      <c r="G30" s="216"/>
      <c r="H30" s="215"/>
      <c r="I30" s="216"/>
    </row>
    <row r="31" spans="1:12" s="39" customFormat="1" ht="19.149999999999999" customHeight="1" thickBot="1">
      <c r="B31" s="209"/>
      <c r="C31" s="212"/>
      <c r="D31" s="41"/>
      <c r="E31" s="42" t="s">
        <v>26</v>
      </c>
      <c r="F31" s="43"/>
      <c r="G31" s="44" t="s">
        <v>27</v>
      </c>
      <c r="H31" s="192"/>
      <c r="I31" s="44" t="s">
        <v>28</v>
      </c>
    </row>
    <row r="32" spans="1:12" s="39" customFormat="1" ht="20.25" customHeight="1">
      <c r="B32" s="45" t="s">
        <v>11</v>
      </c>
      <c r="C32" s="46">
        <f>C16</f>
        <v>9</v>
      </c>
      <c r="D32" s="47">
        <v>6</v>
      </c>
      <c r="E32" s="48">
        <f>D32/C32</f>
        <v>0.66666666666666663</v>
      </c>
      <c r="F32" s="49">
        <v>17201</v>
      </c>
      <c r="G32" s="50">
        <f t="shared" ref="G32:G40" si="2">F32/F16</f>
        <v>0.99462241239736326</v>
      </c>
      <c r="H32" s="49">
        <v>56273</v>
      </c>
      <c r="I32" s="50">
        <f>H32/G16</f>
        <v>0.52977283211417703</v>
      </c>
    </row>
    <row r="33" spans="1:13" s="39" customFormat="1" ht="20.25" customHeight="1">
      <c r="B33" s="51" t="s">
        <v>12</v>
      </c>
      <c r="C33" s="52">
        <f t="shared" ref="C33:C40" si="3">C17</f>
        <v>63</v>
      </c>
      <c r="D33" s="53">
        <v>63</v>
      </c>
      <c r="E33" s="54">
        <f t="shared" ref="E33:E41" si="4">D33/C33</f>
        <v>1</v>
      </c>
      <c r="F33" s="55">
        <v>30515</v>
      </c>
      <c r="G33" s="56">
        <f t="shared" si="2"/>
        <v>0.99300357956394403</v>
      </c>
      <c r="H33" s="55">
        <v>44329</v>
      </c>
      <c r="I33" s="56">
        <f t="shared" ref="I33:I40" si="5">H33/G17</f>
        <v>0.38480702789978993</v>
      </c>
    </row>
    <row r="34" spans="1:13" s="39" customFormat="1" ht="20.25" customHeight="1">
      <c r="B34" s="51" t="s">
        <v>13</v>
      </c>
      <c r="C34" s="52">
        <f t="shared" si="3"/>
        <v>37</v>
      </c>
      <c r="D34" s="53">
        <v>34</v>
      </c>
      <c r="E34" s="54">
        <f t="shared" si="4"/>
        <v>0.91891891891891897</v>
      </c>
      <c r="F34" s="55">
        <v>7471</v>
      </c>
      <c r="G34" s="56">
        <f t="shared" si="2"/>
        <v>0.98731333421435175</v>
      </c>
      <c r="H34" s="55">
        <v>9784</v>
      </c>
      <c r="I34" s="56">
        <f t="shared" si="5"/>
        <v>0.40404707825727854</v>
      </c>
    </row>
    <row r="35" spans="1:13" s="39" customFormat="1" ht="20.25" customHeight="1">
      <c r="B35" s="51" t="s">
        <v>14</v>
      </c>
      <c r="C35" s="52">
        <f>C19</f>
        <v>18</v>
      </c>
      <c r="D35" s="53">
        <v>10</v>
      </c>
      <c r="E35" s="54">
        <f t="shared" si="4"/>
        <v>0.55555555555555558</v>
      </c>
      <c r="F35" s="55">
        <v>78374</v>
      </c>
      <c r="G35" s="56">
        <f t="shared" si="2"/>
        <v>0.99989793575055497</v>
      </c>
      <c r="H35" s="55">
        <v>110946</v>
      </c>
      <c r="I35" s="56">
        <f t="shared" si="5"/>
        <v>0.46965046924408738</v>
      </c>
    </row>
    <row r="36" spans="1:13" s="39" customFormat="1" ht="20.25" customHeight="1">
      <c r="B36" s="51" t="s">
        <v>15</v>
      </c>
      <c r="C36" s="52">
        <f t="shared" si="3"/>
        <v>254</v>
      </c>
      <c r="D36" s="53">
        <v>214</v>
      </c>
      <c r="E36" s="54">
        <f t="shared" si="4"/>
        <v>0.84251968503937003</v>
      </c>
      <c r="F36" s="55">
        <v>16666</v>
      </c>
      <c r="G36" s="56">
        <f t="shared" si="2"/>
        <v>0.94451686030036841</v>
      </c>
      <c r="H36" s="55">
        <v>15301</v>
      </c>
      <c r="I36" s="56">
        <f t="shared" si="5"/>
        <v>0.30781765510581799</v>
      </c>
    </row>
    <row r="37" spans="1:13" s="39" customFormat="1" ht="20.25" customHeight="1">
      <c r="B37" s="51" t="s">
        <v>16</v>
      </c>
      <c r="C37" s="52">
        <f t="shared" si="3"/>
        <v>127</v>
      </c>
      <c r="D37" s="53">
        <v>44</v>
      </c>
      <c r="E37" s="54">
        <f t="shared" si="4"/>
        <v>0.34645669291338582</v>
      </c>
      <c r="F37" s="55">
        <v>1400</v>
      </c>
      <c r="G37" s="56">
        <f>F37/F21</f>
        <v>0.64161319890009161</v>
      </c>
      <c r="H37" s="55">
        <v>841</v>
      </c>
      <c r="I37" s="56">
        <f t="shared" si="5"/>
        <v>0.17268993839835728</v>
      </c>
    </row>
    <row r="38" spans="1:13" s="39" customFormat="1" ht="20.25" customHeight="1" thickBot="1">
      <c r="B38" s="57" t="s">
        <v>17</v>
      </c>
      <c r="C38" s="58">
        <f t="shared" si="3"/>
        <v>13</v>
      </c>
      <c r="D38" s="59">
        <v>13</v>
      </c>
      <c r="E38" s="60">
        <f t="shared" si="4"/>
        <v>1</v>
      </c>
      <c r="F38" s="61">
        <v>1523</v>
      </c>
      <c r="G38" s="62">
        <f t="shared" si="2"/>
        <v>1</v>
      </c>
      <c r="H38" s="61">
        <v>65</v>
      </c>
      <c r="I38" s="62">
        <f t="shared" si="5"/>
        <v>7.0937465895449092E-3</v>
      </c>
    </row>
    <row r="39" spans="1:13" s="39" customFormat="1" ht="20.25" customHeight="1" thickTop="1" thickBot="1">
      <c r="B39" s="63" t="s">
        <v>18</v>
      </c>
      <c r="C39" s="64">
        <f>SUM(C32:C38)</f>
        <v>521</v>
      </c>
      <c r="D39" s="65">
        <f>SUM(D32:D38)</f>
        <v>384</v>
      </c>
      <c r="E39" s="66">
        <f t="shared" si="4"/>
        <v>0.73704414587332057</v>
      </c>
      <c r="F39" s="67">
        <f>SUM(F32:F38)</f>
        <v>153150</v>
      </c>
      <c r="G39" s="68">
        <f t="shared" si="2"/>
        <v>0.98600979893512231</v>
      </c>
      <c r="H39" s="67">
        <f>SUM(H32:H38)</f>
        <v>237539</v>
      </c>
      <c r="I39" s="68">
        <f t="shared" si="5"/>
        <v>0.43536727968534072</v>
      </c>
    </row>
    <row r="40" spans="1:13" s="39" customFormat="1" ht="20.25" customHeight="1" thickBot="1">
      <c r="B40" s="69" t="s">
        <v>19</v>
      </c>
      <c r="C40" s="70">
        <f t="shared" si="3"/>
        <v>664</v>
      </c>
      <c r="D40" s="71">
        <v>663</v>
      </c>
      <c r="E40" s="72">
        <f>D40/C40</f>
        <v>0.99849397590361444</v>
      </c>
      <c r="F40" s="71">
        <v>10859</v>
      </c>
      <c r="G40" s="73">
        <f t="shared" si="2"/>
        <v>0.99779472571901129</v>
      </c>
      <c r="H40" s="71">
        <v>15633</v>
      </c>
      <c r="I40" s="73">
        <f t="shared" si="5"/>
        <v>0.64426128168143415</v>
      </c>
    </row>
    <row r="41" spans="1:13" s="39" customFormat="1" ht="20.25" customHeight="1" thickTop="1" thickBot="1">
      <c r="B41" s="74" t="s">
        <v>20</v>
      </c>
      <c r="C41" s="75">
        <f>SUM(C39:C40)</f>
        <v>1185</v>
      </c>
      <c r="D41" s="76">
        <f>SUM(D39:D40)</f>
        <v>1047</v>
      </c>
      <c r="E41" s="77">
        <f t="shared" si="4"/>
        <v>0.8835443037974684</v>
      </c>
      <c r="F41" s="78">
        <f>SUM(F39:F40)</f>
        <v>164009</v>
      </c>
      <c r="G41" s="79">
        <f>F41/F25</f>
        <v>0.98678146396640309</v>
      </c>
      <c r="H41" s="78">
        <f>SUM(H39:H40)</f>
        <v>253172</v>
      </c>
      <c r="I41" s="79">
        <f>H41/G25</f>
        <v>0.4442619470020408</v>
      </c>
    </row>
    <row r="42" spans="1:13" ht="10.9" customHeight="1">
      <c r="A42" s="3"/>
      <c r="B42" s="80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</row>
    <row r="43" spans="1:13" ht="10.9" customHeight="1">
      <c r="A43" s="3"/>
      <c r="B43" s="80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</row>
    <row r="44" spans="1:13" ht="16.899999999999999" customHeight="1" thickBot="1">
      <c r="A44" s="39"/>
      <c r="B44" s="8" t="s">
        <v>29</v>
      </c>
      <c r="C44" s="3"/>
      <c r="D44" s="3"/>
      <c r="E44" s="3"/>
      <c r="F44" s="3"/>
      <c r="G44" s="3"/>
      <c r="H44" s="3"/>
      <c r="I44" s="9" t="s">
        <v>3</v>
      </c>
      <c r="J44" s="39"/>
      <c r="K44" s="3"/>
      <c r="L44" s="3"/>
      <c r="M44" s="3"/>
    </row>
    <row r="45" spans="1:13" s="39" customFormat="1" ht="19.149999999999999" customHeight="1">
      <c r="B45" s="207" t="s">
        <v>4</v>
      </c>
      <c r="C45" s="210" t="s">
        <v>30</v>
      </c>
      <c r="D45" s="213" t="s">
        <v>31</v>
      </c>
      <c r="E45" s="214"/>
      <c r="F45" s="213" t="s">
        <v>32</v>
      </c>
      <c r="G45" s="217"/>
      <c r="H45" s="213" t="s">
        <v>33</v>
      </c>
      <c r="I45" s="217"/>
    </row>
    <row r="46" spans="1:13" s="39" customFormat="1" ht="19.149999999999999" customHeight="1">
      <c r="B46" s="208"/>
      <c r="C46" s="211"/>
      <c r="D46" s="215"/>
      <c r="E46" s="216"/>
      <c r="F46" s="218"/>
      <c r="G46" s="219"/>
      <c r="H46" s="218"/>
      <c r="I46" s="219"/>
    </row>
    <row r="47" spans="1:13" s="39" customFormat="1" ht="19.149999999999999" customHeight="1" thickBot="1">
      <c r="B47" s="209"/>
      <c r="C47" s="212"/>
      <c r="D47" s="41"/>
      <c r="E47" s="42" t="s">
        <v>34</v>
      </c>
      <c r="F47" s="43"/>
      <c r="G47" s="44" t="s">
        <v>35</v>
      </c>
      <c r="H47" s="192"/>
      <c r="I47" s="44" t="s">
        <v>36</v>
      </c>
    </row>
    <row r="48" spans="1:13" ht="20.25" customHeight="1">
      <c r="A48" s="3"/>
      <c r="B48" s="82" t="s">
        <v>37</v>
      </c>
      <c r="C48" s="58">
        <f>C16</f>
        <v>9</v>
      </c>
      <c r="D48" s="49">
        <v>5</v>
      </c>
      <c r="E48" s="50">
        <f t="shared" ref="E48:E57" si="6">D48/C48</f>
        <v>0.55555555555555558</v>
      </c>
      <c r="F48" s="49">
        <v>16775</v>
      </c>
      <c r="G48" s="50">
        <f t="shared" ref="G48:G56" si="7">F48/F16</f>
        <v>0.96998959176593036</v>
      </c>
      <c r="H48" s="49">
        <v>46049</v>
      </c>
      <c r="I48" s="50">
        <f>H48/G16</f>
        <v>0.43352067858521387</v>
      </c>
      <c r="J48" s="3"/>
      <c r="K48" s="3"/>
      <c r="L48" s="3"/>
      <c r="M48" s="3"/>
    </row>
    <row r="49" spans="1:9" ht="20.25" customHeight="1">
      <c r="A49" s="3"/>
      <c r="B49" s="51" t="s">
        <v>38</v>
      </c>
      <c r="C49" s="58">
        <f t="shared" ref="C49:C54" si="8">C17</f>
        <v>63</v>
      </c>
      <c r="D49" s="53">
        <v>39</v>
      </c>
      <c r="E49" s="54">
        <f t="shared" si="6"/>
        <v>0.61904761904761907</v>
      </c>
      <c r="F49" s="55">
        <v>18135</v>
      </c>
      <c r="G49" s="56">
        <f t="shared" si="7"/>
        <v>0.59013992840872109</v>
      </c>
      <c r="H49" s="55">
        <v>17664</v>
      </c>
      <c r="I49" s="56">
        <f t="shared" ref="I49:I57" si="9">H49/G17</f>
        <v>0.1533359954165871</v>
      </c>
    </row>
    <row r="50" spans="1:9" ht="20.25" customHeight="1">
      <c r="A50" s="3"/>
      <c r="B50" s="51" t="s">
        <v>39</v>
      </c>
      <c r="C50" s="58">
        <f t="shared" si="8"/>
        <v>37</v>
      </c>
      <c r="D50" s="53">
        <v>7</v>
      </c>
      <c r="E50" s="54">
        <f t="shared" si="6"/>
        <v>0.1891891891891892</v>
      </c>
      <c r="F50" s="55">
        <v>1564</v>
      </c>
      <c r="G50" s="56">
        <f t="shared" si="7"/>
        <v>0.20668693009118541</v>
      </c>
      <c r="H50" s="55">
        <v>1385</v>
      </c>
      <c r="I50" s="56">
        <f t="shared" si="9"/>
        <v>5.7195952921742718E-2</v>
      </c>
    </row>
    <row r="51" spans="1:9" ht="20.25" customHeight="1">
      <c r="A51" s="3"/>
      <c r="B51" s="51" t="s">
        <v>14</v>
      </c>
      <c r="C51" s="58">
        <f t="shared" si="8"/>
        <v>18</v>
      </c>
      <c r="D51" s="53">
        <v>2</v>
      </c>
      <c r="E51" s="54">
        <f t="shared" si="6"/>
        <v>0.1111111111111111</v>
      </c>
      <c r="F51" s="55">
        <v>31454</v>
      </c>
      <c r="G51" s="56">
        <f t="shared" si="7"/>
        <v>0.40129111275547957</v>
      </c>
      <c r="H51" s="55">
        <v>81950</v>
      </c>
      <c r="I51" s="56">
        <f t="shared" si="9"/>
        <v>0.34690620621340973</v>
      </c>
    </row>
    <row r="52" spans="1:9" ht="20.25" customHeight="1">
      <c r="A52" s="3"/>
      <c r="B52" s="51" t="s">
        <v>15</v>
      </c>
      <c r="C52" s="58">
        <f t="shared" si="8"/>
        <v>254</v>
      </c>
      <c r="D52" s="53">
        <v>79</v>
      </c>
      <c r="E52" s="54">
        <f t="shared" si="6"/>
        <v>0.3110236220472441</v>
      </c>
      <c r="F52" s="55">
        <v>6601</v>
      </c>
      <c r="G52" s="56">
        <f t="shared" si="7"/>
        <v>0.37410031170303204</v>
      </c>
      <c r="H52" s="55">
        <v>3782</v>
      </c>
      <c r="I52" s="56">
        <f t="shared" si="9"/>
        <v>7.608433250181057E-2</v>
      </c>
    </row>
    <row r="53" spans="1:9" ht="20.25" customHeight="1">
      <c r="A53" s="3"/>
      <c r="B53" s="51" t="s">
        <v>16</v>
      </c>
      <c r="C53" s="58">
        <f t="shared" si="8"/>
        <v>127</v>
      </c>
      <c r="D53" s="53">
        <v>10</v>
      </c>
      <c r="E53" s="54">
        <f t="shared" si="6"/>
        <v>7.874015748031496E-2</v>
      </c>
      <c r="F53" s="55">
        <v>346</v>
      </c>
      <c r="G53" s="56">
        <f t="shared" si="7"/>
        <v>0.15857011915673694</v>
      </c>
      <c r="H53" s="55">
        <v>224</v>
      </c>
      <c r="I53" s="56">
        <f t="shared" si="9"/>
        <v>4.5995893223819299E-2</v>
      </c>
    </row>
    <row r="54" spans="1:9" ht="20.25" customHeight="1" thickBot="1">
      <c r="A54" s="3"/>
      <c r="B54" s="57" t="s">
        <v>17</v>
      </c>
      <c r="C54" s="58">
        <f t="shared" si="8"/>
        <v>13</v>
      </c>
      <c r="D54" s="59">
        <v>0</v>
      </c>
      <c r="E54" s="60">
        <f t="shared" si="6"/>
        <v>0</v>
      </c>
      <c r="F54" s="61">
        <v>0</v>
      </c>
      <c r="G54" s="83">
        <f t="shared" si="7"/>
        <v>0</v>
      </c>
      <c r="H54" s="61">
        <v>0</v>
      </c>
      <c r="I54" s="83">
        <f t="shared" si="9"/>
        <v>0</v>
      </c>
    </row>
    <row r="55" spans="1:9" ht="20.25" customHeight="1" thickTop="1" thickBot="1">
      <c r="A55" s="3"/>
      <c r="B55" s="63" t="s">
        <v>40</v>
      </c>
      <c r="C55" s="64">
        <f>SUM(C48:C54)</f>
        <v>521</v>
      </c>
      <c r="D55" s="65">
        <f>SUM(D48:D54)</f>
        <v>142</v>
      </c>
      <c r="E55" s="66">
        <f t="shared" si="6"/>
        <v>0.27255278310940501</v>
      </c>
      <c r="F55" s="67">
        <f>SUM(F48:F54)</f>
        <v>74875</v>
      </c>
      <c r="G55" s="68">
        <f t="shared" si="7"/>
        <v>0.48205996536250267</v>
      </c>
      <c r="H55" s="67">
        <f>SUM(H48:H54)</f>
        <v>151054</v>
      </c>
      <c r="I55" s="68">
        <f t="shared" si="9"/>
        <v>0.27685545980066201</v>
      </c>
    </row>
    <row r="56" spans="1:9" ht="20.25" customHeight="1" thickBot="1">
      <c r="A56" s="3"/>
      <c r="B56" s="84" t="s">
        <v>19</v>
      </c>
      <c r="C56" s="85">
        <f>C24</f>
        <v>664</v>
      </c>
      <c r="D56" s="71">
        <v>81</v>
      </c>
      <c r="E56" s="72">
        <f t="shared" si="6"/>
        <v>0.12198795180722892</v>
      </c>
      <c r="F56" s="86">
        <v>1715</v>
      </c>
      <c r="G56" s="73">
        <f t="shared" si="7"/>
        <v>0.15758522466231736</v>
      </c>
      <c r="H56" s="86">
        <v>27</v>
      </c>
      <c r="I56" s="73">
        <f t="shared" si="9"/>
        <v>1.1127137852874512E-3</v>
      </c>
    </row>
    <row r="57" spans="1:9" ht="20.25" customHeight="1" thickTop="1" thickBot="1">
      <c r="A57" s="3"/>
      <c r="B57" s="87" t="s">
        <v>20</v>
      </c>
      <c r="C57" s="88">
        <f>SUM(C55:C56)</f>
        <v>1185</v>
      </c>
      <c r="D57" s="89">
        <f>SUM(D55:D56)</f>
        <v>223</v>
      </c>
      <c r="E57" s="90">
        <f t="shared" si="6"/>
        <v>0.18818565400843881</v>
      </c>
      <c r="F57" s="78">
        <f>SUM(F55:F56)</f>
        <v>76590</v>
      </c>
      <c r="G57" s="77">
        <f>F57/F25</f>
        <v>0.46081368903649689</v>
      </c>
      <c r="H57" s="78">
        <f>SUM(H55:H56)</f>
        <v>151081</v>
      </c>
      <c r="I57" s="77">
        <f t="shared" si="9"/>
        <v>0.26511438553637579</v>
      </c>
    </row>
    <row r="58" spans="1:9" ht="20.25" customHeight="1">
      <c r="A58" s="3"/>
      <c r="B58" s="91"/>
      <c r="C58" s="92"/>
      <c r="D58" s="92"/>
      <c r="E58" s="93"/>
      <c r="F58" s="92"/>
      <c r="G58" s="93"/>
      <c r="H58" s="92"/>
      <c r="I58" s="93"/>
    </row>
    <row r="59" spans="1:9" ht="18.75" customHeight="1">
      <c r="A59" s="8" t="s">
        <v>41</v>
      </c>
      <c r="B59" s="3"/>
      <c r="C59" s="3"/>
      <c r="D59" s="3"/>
      <c r="E59" s="3"/>
      <c r="F59" s="3"/>
      <c r="G59" s="3"/>
      <c r="H59" s="3"/>
      <c r="I59" s="3"/>
    </row>
    <row r="60" spans="1:9" ht="18.75" customHeight="1" thickBot="1">
      <c r="A60" s="3"/>
      <c r="B60" s="8" t="s">
        <v>42</v>
      </c>
      <c r="C60" s="3"/>
      <c r="D60" s="3"/>
      <c r="E60" s="3"/>
      <c r="F60" s="3"/>
      <c r="G60" s="81"/>
      <c r="H60" s="81"/>
      <c r="I60" s="3"/>
    </row>
    <row r="61" spans="1:9" ht="17.25" customHeight="1">
      <c r="A61" s="3"/>
      <c r="B61" s="220" t="s">
        <v>4</v>
      </c>
      <c r="C61" s="223" t="s">
        <v>6</v>
      </c>
      <c r="D61" s="213" t="s">
        <v>43</v>
      </c>
      <c r="E61" s="217"/>
      <c r="F61" s="94"/>
      <c r="G61" s="95"/>
      <c r="H61" s="96"/>
      <c r="I61" s="96"/>
    </row>
    <row r="62" spans="1:9" ht="17.25" customHeight="1">
      <c r="A62" s="3"/>
      <c r="B62" s="221"/>
      <c r="C62" s="224"/>
      <c r="D62" s="218"/>
      <c r="E62" s="219"/>
      <c r="F62" s="94"/>
      <c r="G62" s="95"/>
      <c r="H62" s="95"/>
      <c r="I62" s="96"/>
    </row>
    <row r="63" spans="1:9" ht="18.75" customHeight="1" thickBot="1">
      <c r="A63" s="3"/>
      <c r="B63" s="222"/>
      <c r="C63" s="225"/>
      <c r="D63" s="41"/>
      <c r="E63" s="42" t="s">
        <v>44</v>
      </c>
      <c r="F63" s="97"/>
      <c r="G63" s="91"/>
      <c r="H63" s="98"/>
      <c r="I63" s="91"/>
    </row>
    <row r="64" spans="1:9" ht="20.25" customHeight="1">
      <c r="A64" s="3"/>
      <c r="B64" s="99" t="s">
        <v>45</v>
      </c>
      <c r="C64" s="100">
        <f t="shared" ref="C64:C70" si="10">D16</f>
        <v>8</v>
      </c>
      <c r="D64" s="101">
        <v>8</v>
      </c>
      <c r="E64" s="50">
        <f>D64/C64</f>
        <v>1</v>
      </c>
      <c r="F64" s="102"/>
      <c r="G64" s="103"/>
      <c r="H64" s="96"/>
      <c r="I64" s="93"/>
    </row>
    <row r="65" spans="1:11" ht="20.25" customHeight="1">
      <c r="A65" s="3"/>
      <c r="B65" s="104" t="s">
        <v>46</v>
      </c>
      <c r="C65" s="100">
        <f t="shared" si="10"/>
        <v>63</v>
      </c>
      <c r="D65" s="105">
        <v>63</v>
      </c>
      <c r="E65" s="56">
        <f>D65/C65</f>
        <v>1</v>
      </c>
      <c r="F65" s="102"/>
      <c r="G65" s="103"/>
      <c r="H65" s="96"/>
      <c r="I65" s="93"/>
      <c r="J65" s="3"/>
      <c r="K65" s="3"/>
    </row>
    <row r="66" spans="1:11" ht="20.25" customHeight="1">
      <c r="A66" s="3"/>
      <c r="B66" s="104" t="s">
        <v>47</v>
      </c>
      <c r="C66" s="100">
        <f t="shared" si="10"/>
        <v>37</v>
      </c>
      <c r="D66" s="105">
        <v>37</v>
      </c>
      <c r="E66" s="56">
        <f t="shared" ref="E66:E73" si="11">D66/C66</f>
        <v>1</v>
      </c>
      <c r="F66" s="102"/>
      <c r="G66" s="103"/>
      <c r="H66" s="96"/>
      <c r="I66" s="93"/>
      <c r="J66" s="3"/>
      <c r="K66" s="3"/>
    </row>
    <row r="67" spans="1:11" ht="20.25" customHeight="1">
      <c r="A67" s="3"/>
      <c r="B67" s="106" t="s">
        <v>14</v>
      </c>
      <c r="C67" s="100">
        <f t="shared" si="10"/>
        <v>25</v>
      </c>
      <c r="D67" s="105">
        <v>23</v>
      </c>
      <c r="E67" s="56">
        <f t="shared" si="11"/>
        <v>0.92</v>
      </c>
      <c r="F67" s="102"/>
      <c r="G67" s="103"/>
      <c r="H67" s="96"/>
      <c r="I67" s="93"/>
      <c r="J67" s="3"/>
      <c r="K67" s="3"/>
    </row>
    <row r="68" spans="1:11" ht="20.25" customHeight="1">
      <c r="A68" s="3"/>
      <c r="B68" s="104" t="s">
        <v>15</v>
      </c>
      <c r="C68" s="100">
        <f t="shared" si="10"/>
        <v>253</v>
      </c>
      <c r="D68" s="105">
        <v>252</v>
      </c>
      <c r="E68" s="56">
        <f t="shared" si="11"/>
        <v>0.99604743083003955</v>
      </c>
      <c r="F68" s="102"/>
      <c r="G68" s="103"/>
      <c r="H68" s="96"/>
      <c r="I68" s="93"/>
      <c r="J68" s="3"/>
      <c r="K68" s="3"/>
    </row>
    <row r="69" spans="1:11" ht="20.25" customHeight="1">
      <c r="A69" s="3"/>
      <c r="B69" s="104" t="s">
        <v>16</v>
      </c>
      <c r="C69" s="100">
        <f t="shared" si="10"/>
        <v>78</v>
      </c>
      <c r="D69" s="105">
        <v>77</v>
      </c>
      <c r="E69" s="56">
        <f t="shared" si="11"/>
        <v>0.98717948717948723</v>
      </c>
      <c r="F69" s="102"/>
      <c r="G69" s="103"/>
      <c r="H69" s="96"/>
      <c r="I69" s="93"/>
      <c r="J69" s="3"/>
      <c r="K69" s="3"/>
    </row>
    <row r="70" spans="1:11" ht="20.25" customHeight="1" thickBot="1">
      <c r="A70" s="3"/>
      <c r="B70" s="107" t="s">
        <v>17</v>
      </c>
      <c r="C70" s="100">
        <f t="shared" si="10"/>
        <v>13</v>
      </c>
      <c r="D70" s="108">
        <v>13</v>
      </c>
      <c r="E70" s="83">
        <f t="shared" si="11"/>
        <v>1</v>
      </c>
      <c r="F70" s="102"/>
      <c r="G70" s="103"/>
      <c r="H70" s="96"/>
      <c r="I70" s="93"/>
      <c r="J70" s="3"/>
      <c r="K70" s="3"/>
    </row>
    <row r="71" spans="1:11" ht="20.25" customHeight="1" thickTop="1" thickBot="1">
      <c r="A71" s="3"/>
      <c r="B71" s="109" t="s">
        <v>48</v>
      </c>
      <c r="C71" s="110">
        <f>SUM(C64:C70)</f>
        <v>477</v>
      </c>
      <c r="D71" s="111">
        <f>SUM(D64:D70)</f>
        <v>473</v>
      </c>
      <c r="E71" s="77">
        <f t="shared" si="11"/>
        <v>0.99161425576519913</v>
      </c>
      <c r="F71" s="102"/>
      <c r="G71" s="103"/>
      <c r="H71" s="96"/>
      <c r="I71" s="93"/>
      <c r="J71" s="3"/>
      <c r="K71" s="3"/>
    </row>
    <row r="72" spans="1:11" ht="20.25" customHeight="1" thickBot="1">
      <c r="A72" s="3"/>
      <c r="B72" s="112" t="s">
        <v>19</v>
      </c>
      <c r="C72" s="113">
        <f>D24</f>
        <v>664</v>
      </c>
      <c r="D72" s="114">
        <v>664</v>
      </c>
      <c r="E72" s="73">
        <f t="shared" si="11"/>
        <v>1</v>
      </c>
      <c r="F72" s="102"/>
      <c r="G72" s="103"/>
      <c r="H72" s="96"/>
      <c r="I72" s="93"/>
      <c r="J72" s="3"/>
      <c r="K72" s="3"/>
    </row>
    <row r="73" spans="1:11" ht="20.25" customHeight="1" thickTop="1" thickBot="1">
      <c r="A73" s="3"/>
      <c r="B73" s="115" t="s">
        <v>20</v>
      </c>
      <c r="C73" s="116">
        <f>SUM(C71:C72)</f>
        <v>1141</v>
      </c>
      <c r="D73" s="117">
        <f>SUM(D71:D72)</f>
        <v>1137</v>
      </c>
      <c r="E73" s="79">
        <f t="shared" si="11"/>
        <v>0.99649430324276955</v>
      </c>
      <c r="F73" s="118"/>
      <c r="G73" s="103"/>
      <c r="H73" s="119"/>
      <c r="I73" s="93"/>
      <c r="J73" s="3"/>
      <c r="K73" s="3"/>
    </row>
    <row r="74" spans="1:11" ht="20.25" customHeight="1" thickBot="1">
      <c r="A74" s="3"/>
      <c r="B74" s="95"/>
      <c r="C74" s="119"/>
      <c r="D74" s="119"/>
      <c r="E74" s="93"/>
      <c r="F74" s="119"/>
      <c r="G74" s="103"/>
      <c r="H74" s="119"/>
      <c r="I74" s="93"/>
      <c r="J74" s="3"/>
      <c r="K74" s="3"/>
    </row>
    <row r="75" spans="1:11" ht="20.25" customHeight="1">
      <c r="A75" s="3"/>
      <c r="B75" s="226" t="s">
        <v>4</v>
      </c>
      <c r="C75" s="229" t="s">
        <v>49</v>
      </c>
      <c r="D75" s="230"/>
      <c r="E75" s="230"/>
      <c r="F75" s="230"/>
      <c r="G75" s="230"/>
      <c r="H75" s="230"/>
      <c r="I75" s="230"/>
      <c r="J75" s="231"/>
      <c r="K75" s="3"/>
    </row>
    <row r="76" spans="1:11" ht="20.25" customHeight="1">
      <c r="A76" s="3"/>
      <c r="B76" s="227"/>
      <c r="C76" s="232" t="s">
        <v>50</v>
      </c>
      <c r="D76" s="233"/>
      <c r="E76" s="234" t="s">
        <v>51</v>
      </c>
      <c r="F76" s="235"/>
      <c r="G76" s="236" t="s">
        <v>52</v>
      </c>
      <c r="H76" s="237"/>
      <c r="I76" s="236" t="s">
        <v>74</v>
      </c>
      <c r="J76" s="238"/>
      <c r="K76" s="3"/>
    </row>
    <row r="77" spans="1:11" ht="20.25" customHeight="1" thickBot="1">
      <c r="A77" s="3"/>
      <c r="B77" s="228"/>
      <c r="C77" s="120"/>
      <c r="D77" s="121" t="s">
        <v>53</v>
      </c>
      <c r="E77" s="120"/>
      <c r="F77" s="121" t="s">
        <v>54</v>
      </c>
      <c r="G77" s="120"/>
      <c r="H77" s="179" t="s">
        <v>55</v>
      </c>
      <c r="I77" s="120"/>
      <c r="J77" s="147" t="s">
        <v>75</v>
      </c>
      <c r="K77" s="3"/>
    </row>
    <row r="78" spans="1:11" s="125" customFormat="1" ht="20.25" customHeight="1">
      <c r="A78" s="3"/>
      <c r="B78" s="99" t="s">
        <v>45</v>
      </c>
      <c r="C78" s="122">
        <v>4</v>
      </c>
      <c r="D78" s="123">
        <f t="shared" ref="D78:D87" si="12">C78/C64</f>
        <v>0.5</v>
      </c>
      <c r="E78" s="122">
        <v>7</v>
      </c>
      <c r="F78" s="123">
        <f>E78/C64</f>
        <v>0.875</v>
      </c>
      <c r="G78" s="122">
        <v>1</v>
      </c>
      <c r="H78" s="180">
        <f>G78/C64</f>
        <v>0.125</v>
      </c>
      <c r="I78" s="122">
        <v>4</v>
      </c>
      <c r="J78" s="181">
        <f>I78/C64</f>
        <v>0.5</v>
      </c>
      <c r="K78" s="3"/>
    </row>
    <row r="79" spans="1:11" ht="20.25" customHeight="1">
      <c r="A79" s="3"/>
      <c r="B79" s="104" t="s">
        <v>46</v>
      </c>
      <c r="C79" s="126">
        <v>24</v>
      </c>
      <c r="D79" s="127">
        <f t="shared" si="12"/>
        <v>0.38095238095238093</v>
      </c>
      <c r="E79" s="126">
        <v>50</v>
      </c>
      <c r="F79" s="127">
        <f t="shared" ref="F79:F87" si="13">E79/C65</f>
        <v>0.79365079365079361</v>
      </c>
      <c r="G79" s="126">
        <v>20</v>
      </c>
      <c r="H79" s="182">
        <f>G79/C65</f>
        <v>0.31746031746031744</v>
      </c>
      <c r="I79" s="126">
        <v>3</v>
      </c>
      <c r="J79" s="149">
        <f>I79/C65</f>
        <v>4.7619047619047616E-2</v>
      </c>
      <c r="K79" s="3"/>
    </row>
    <row r="80" spans="1:11" ht="20.25" customHeight="1">
      <c r="A80" s="3"/>
      <c r="B80" s="104" t="s">
        <v>47</v>
      </c>
      <c r="C80" s="126">
        <v>16</v>
      </c>
      <c r="D80" s="127">
        <f t="shared" si="12"/>
        <v>0.43243243243243246</v>
      </c>
      <c r="E80" s="126">
        <v>26</v>
      </c>
      <c r="F80" s="127">
        <f t="shared" si="13"/>
        <v>0.70270270270270274</v>
      </c>
      <c r="G80" s="126">
        <v>12</v>
      </c>
      <c r="H80" s="182">
        <f t="shared" ref="H80:H87" si="14">G80/C66</f>
        <v>0.32432432432432434</v>
      </c>
      <c r="I80" s="126">
        <v>1</v>
      </c>
      <c r="J80" s="149">
        <f t="shared" ref="J80:J87" si="15">I80/C66</f>
        <v>2.7027027027027029E-2</v>
      </c>
      <c r="K80" s="3"/>
    </row>
    <row r="81" spans="2:15" ht="20.25" customHeight="1">
      <c r="B81" s="106" t="s">
        <v>14</v>
      </c>
      <c r="C81" s="126">
        <v>12</v>
      </c>
      <c r="D81" s="127">
        <f t="shared" si="12"/>
        <v>0.48</v>
      </c>
      <c r="E81" s="126">
        <v>18</v>
      </c>
      <c r="F81" s="127">
        <f>E81/C67</f>
        <v>0.72</v>
      </c>
      <c r="G81" s="126">
        <v>8</v>
      </c>
      <c r="H81" s="182">
        <f t="shared" si="14"/>
        <v>0.32</v>
      </c>
      <c r="I81" s="126">
        <v>4</v>
      </c>
      <c r="J81" s="149">
        <f t="shared" si="15"/>
        <v>0.16</v>
      </c>
      <c r="K81" s="3"/>
      <c r="L81" s="3"/>
      <c r="M81" s="3"/>
      <c r="N81" s="3"/>
      <c r="O81" s="3"/>
    </row>
    <row r="82" spans="2:15" ht="20.25" customHeight="1">
      <c r="B82" s="104" t="s">
        <v>15</v>
      </c>
      <c r="C82" s="126">
        <v>176</v>
      </c>
      <c r="D82" s="127">
        <f t="shared" si="12"/>
        <v>0.69565217391304346</v>
      </c>
      <c r="E82" s="126">
        <v>230</v>
      </c>
      <c r="F82" s="127">
        <f t="shared" si="13"/>
        <v>0.90909090909090906</v>
      </c>
      <c r="G82" s="126">
        <v>2</v>
      </c>
      <c r="H82" s="182">
        <f t="shared" si="14"/>
        <v>7.9051383399209481E-3</v>
      </c>
      <c r="I82" s="126">
        <v>0</v>
      </c>
      <c r="J82" s="149">
        <f t="shared" si="15"/>
        <v>0</v>
      </c>
      <c r="K82" s="3"/>
      <c r="L82" s="3"/>
      <c r="M82" s="3"/>
      <c r="N82" s="3"/>
      <c r="O82" s="3"/>
    </row>
    <row r="83" spans="2:15" ht="20.25" customHeight="1">
      <c r="B83" s="104" t="s">
        <v>16</v>
      </c>
      <c r="C83" s="126">
        <v>6</v>
      </c>
      <c r="D83" s="127">
        <f t="shared" si="12"/>
        <v>7.6923076923076927E-2</v>
      </c>
      <c r="E83" s="126">
        <v>75</v>
      </c>
      <c r="F83" s="127">
        <f t="shared" si="13"/>
        <v>0.96153846153846156</v>
      </c>
      <c r="G83" s="126">
        <v>29</v>
      </c>
      <c r="H83" s="182">
        <f t="shared" si="14"/>
        <v>0.37179487179487181</v>
      </c>
      <c r="I83" s="126">
        <v>1</v>
      </c>
      <c r="J83" s="149">
        <f t="shared" si="15"/>
        <v>1.282051282051282E-2</v>
      </c>
      <c r="K83" s="3"/>
      <c r="L83" s="3"/>
      <c r="M83" s="3"/>
      <c r="N83" s="3"/>
      <c r="O83" s="3"/>
    </row>
    <row r="84" spans="2:15" ht="20.25" customHeight="1" thickBot="1">
      <c r="B84" s="107" t="s">
        <v>17</v>
      </c>
      <c r="C84" s="128">
        <v>13</v>
      </c>
      <c r="D84" s="129">
        <f t="shared" si="12"/>
        <v>1</v>
      </c>
      <c r="E84" s="128">
        <v>13</v>
      </c>
      <c r="F84" s="129">
        <f t="shared" si="13"/>
        <v>1</v>
      </c>
      <c r="G84" s="128">
        <v>0</v>
      </c>
      <c r="H84" s="183">
        <f t="shared" si="14"/>
        <v>0</v>
      </c>
      <c r="I84" s="128">
        <v>0</v>
      </c>
      <c r="J84" s="184">
        <f t="shared" si="15"/>
        <v>0</v>
      </c>
      <c r="K84" s="3"/>
      <c r="L84" s="3"/>
      <c r="M84" s="3"/>
      <c r="N84" s="3"/>
      <c r="O84" s="3"/>
    </row>
    <row r="85" spans="2:15" ht="20.25" customHeight="1" thickTop="1" thickBot="1">
      <c r="B85" s="109" t="s">
        <v>48</v>
      </c>
      <c r="C85" s="130">
        <f>SUM(C78:C84)</f>
        <v>251</v>
      </c>
      <c r="D85" s="131">
        <f t="shared" si="12"/>
        <v>0.52620545073375258</v>
      </c>
      <c r="E85" s="130">
        <f>SUM(E78:E84)</f>
        <v>419</v>
      </c>
      <c r="F85" s="131">
        <f>E85/C71</f>
        <v>0.87840670859538783</v>
      </c>
      <c r="G85" s="130">
        <f>SUM(G78:G84)</f>
        <v>72</v>
      </c>
      <c r="H85" s="185">
        <f>G85/C71</f>
        <v>0.15094339622641509</v>
      </c>
      <c r="I85" s="130">
        <f>SUM(I78:I84)</f>
        <v>13</v>
      </c>
      <c r="J85" s="161">
        <f t="shared" si="15"/>
        <v>2.7253668763102725E-2</v>
      </c>
      <c r="K85" s="3"/>
      <c r="L85" s="3"/>
      <c r="M85" s="3"/>
      <c r="N85" s="3"/>
      <c r="O85" s="3"/>
    </row>
    <row r="86" spans="2:15" ht="20.25" customHeight="1" thickBot="1">
      <c r="B86" s="112" t="s">
        <v>19</v>
      </c>
      <c r="C86" s="132">
        <v>0</v>
      </c>
      <c r="D86" s="133">
        <f t="shared" si="12"/>
        <v>0</v>
      </c>
      <c r="E86" s="132">
        <v>664</v>
      </c>
      <c r="F86" s="133">
        <f t="shared" si="13"/>
        <v>1</v>
      </c>
      <c r="G86" s="132">
        <v>87</v>
      </c>
      <c r="H86" s="186">
        <f t="shared" si="14"/>
        <v>0.13102409638554216</v>
      </c>
      <c r="I86" s="132">
        <v>0</v>
      </c>
      <c r="J86" s="157">
        <f t="shared" si="15"/>
        <v>0</v>
      </c>
      <c r="K86" s="3"/>
      <c r="L86" s="3"/>
      <c r="M86" s="3"/>
      <c r="N86" s="3"/>
      <c r="O86" s="3"/>
    </row>
    <row r="87" spans="2:15" ht="20.25" customHeight="1" thickTop="1" thickBot="1">
      <c r="B87" s="115" t="s">
        <v>20</v>
      </c>
      <c r="C87" s="130">
        <f>SUM(C85:C86)</f>
        <v>251</v>
      </c>
      <c r="D87" s="131">
        <f t="shared" si="12"/>
        <v>0.21998247151621383</v>
      </c>
      <c r="E87" s="134">
        <f>SUM(E85:E86)</f>
        <v>1083</v>
      </c>
      <c r="F87" s="135">
        <f t="shared" si="13"/>
        <v>0.94916739702015773</v>
      </c>
      <c r="G87" s="130">
        <f>SUM(G85:G86)</f>
        <v>159</v>
      </c>
      <c r="H87" s="185">
        <f t="shared" si="14"/>
        <v>0.13935144609991235</v>
      </c>
      <c r="I87" s="130">
        <f>SUM(I85:I86)</f>
        <v>13</v>
      </c>
      <c r="J87" s="161">
        <f t="shared" si="15"/>
        <v>1.1393514460999123E-2</v>
      </c>
      <c r="K87" s="3"/>
      <c r="L87" s="3"/>
      <c r="M87" s="3"/>
      <c r="N87" s="3"/>
      <c r="O87" s="3"/>
    </row>
    <row r="88" spans="2:15" ht="10.5" customHeight="1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2:15" ht="20.25" customHeight="1" thickBot="1">
      <c r="B89" s="8" t="s">
        <v>56</v>
      </c>
      <c r="C89" s="3"/>
      <c r="D89" s="3"/>
      <c r="E89" s="3"/>
      <c r="F89" s="3"/>
      <c r="G89" s="81"/>
      <c r="H89" s="81"/>
      <c r="I89" s="3"/>
      <c r="J89" s="3"/>
      <c r="K89" s="3"/>
      <c r="L89" s="3"/>
      <c r="M89" s="3"/>
      <c r="N89" s="3"/>
      <c r="O89" s="3"/>
    </row>
    <row r="90" spans="2:15" ht="27" customHeight="1">
      <c r="B90" s="220" t="s">
        <v>4</v>
      </c>
      <c r="C90" s="223" t="s">
        <v>7</v>
      </c>
      <c r="D90" s="213" t="s">
        <v>76</v>
      </c>
      <c r="E90" s="217"/>
      <c r="F90" s="239" t="s">
        <v>77</v>
      </c>
      <c r="G90" s="223"/>
      <c r="H90" s="96"/>
      <c r="I90" s="96"/>
      <c r="J90" s="3"/>
      <c r="K90" s="3"/>
      <c r="L90" s="3"/>
      <c r="M90" s="3"/>
      <c r="N90" s="3"/>
      <c r="O90" s="136"/>
    </row>
    <row r="91" spans="2:15" ht="27" customHeight="1">
      <c r="B91" s="221"/>
      <c r="C91" s="224"/>
      <c r="D91" s="218"/>
      <c r="E91" s="219"/>
      <c r="F91" s="240"/>
      <c r="G91" s="241"/>
      <c r="H91" s="242"/>
      <c r="I91" s="243"/>
      <c r="J91" s="3"/>
      <c r="K91" s="3"/>
      <c r="L91" s="3" t="s">
        <v>57</v>
      </c>
      <c r="M91" s="3"/>
      <c r="N91" s="3"/>
      <c r="O91" s="3"/>
    </row>
    <row r="92" spans="2:15" ht="18.75" customHeight="1" thickBot="1">
      <c r="B92" s="222"/>
      <c r="C92" s="225"/>
      <c r="D92" s="41"/>
      <c r="E92" s="42" t="s">
        <v>58</v>
      </c>
      <c r="F92" s="137"/>
      <c r="G92" s="42" t="s">
        <v>59</v>
      </c>
      <c r="H92" s="98"/>
      <c r="I92" s="91"/>
      <c r="J92" s="3"/>
      <c r="K92" s="3"/>
      <c r="L92" s="3"/>
      <c r="M92" s="3"/>
      <c r="N92" s="3"/>
      <c r="O92" s="3"/>
    </row>
    <row r="93" spans="2:15" ht="20.25" customHeight="1">
      <c r="B93" s="99" t="s">
        <v>45</v>
      </c>
      <c r="C93" s="100">
        <f t="shared" ref="C93:C99" si="16">E16</f>
        <v>8</v>
      </c>
      <c r="D93" s="101">
        <v>8</v>
      </c>
      <c r="E93" s="50">
        <f>D93/C93</f>
        <v>1</v>
      </c>
      <c r="F93" s="101">
        <v>0</v>
      </c>
      <c r="G93" s="138">
        <f>F93/C93</f>
        <v>0</v>
      </c>
      <c r="H93" s="96"/>
      <c r="I93" s="93"/>
      <c r="J93" s="3"/>
      <c r="K93" s="3"/>
      <c r="L93" s="3"/>
      <c r="M93" s="3"/>
      <c r="N93" s="3"/>
      <c r="O93" s="3"/>
    </row>
    <row r="94" spans="2:15" ht="20.25" customHeight="1">
      <c r="B94" s="104" t="s">
        <v>46</v>
      </c>
      <c r="C94" s="100">
        <f t="shared" si="16"/>
        <v>63</v>
      </c>
      <c r="D94" s="105">
        <v>62</v>
      </c>
      <c r="E94" s="56">
        <f t="shared" ref="E94:E101" si="17">D94/C94</f>
        <v>0.98412698412698407</v>
      </c>
      <c r="F94" s="105">
        <v>1</v>
      </c>
      <c r="G94" s="139">
        <f t="shared" ref="G94:G102" si="18">F94/C94</f>
        <v>1.5873015873015872E-2</v>
      </c>
      <c r="H94" s="96"/>
      <c r="I94" s="93"/>
      <c r="J94" s="3"/>
      <c r="K94" s="3"/>
      <c r="L94" s="3"/>
      <c r="M94" s="3"/>
      <c r="N94" s="3"/>
      <c r="O94" s="3"/>
    </row>
    <row r="95" spans="2:15" ht="20.25" customHeight="1">
      <c r="B95" s="104" t="s">
        <v>47</v>
      </c>
      <c r="C95" s="100">
        <f t="shared" si="16"/>
        <v>37</v>
      </c>
      <c r="D95" s="105">
        <v>32</v>
      </c>
      <c r="E95" s="56">
        <f t="shared" si="17"/>
        <v>0.86486486486486491</v>
      </c>
      <c r="F95" s="105">
        <v>5</v>
      </c>
      <c r="G95" s="139">
        <f t="shared" si="18"/>
        <v>0.13513513513513514</v>
      </c>
      <c r="H95" s="96"/>
      <c r="I95" s="93"/>
      <c r="J95" s="3"/>
      <c r="K95" s="3"/>
      <c r="L95" s="3"/>
      <c r="M95" s="3"/>
      <c r="N95" s="3"/>
      <c r="O95" s="3"/>
    </row>
    <row r="96" spans="2:15" ht="20.25" customHeight="1">
      <c r="B96" s="106" t="s">
        <v>14</v>
      </c>
      <c r="C96" s="100">
        <f t="shared" si="16"/>
        <v>35</v>
      </c>
      <c r="D96" s="105">
        <v>32</v>
      </c>
      <c r="E96" s="56">
        <f t="shared" si="17"/>
        <v>0.91428571428571426</v>
      </c>
      <c r="F96" s="105">
        <v>1</v>
      </c>
      <c r="G96" s="139">
        <f t="shared" si="18"/>
        <v>2.8571428571428571E-2</v>
      </c>
      <c r="H96" s="96"/>
      <c r="I96" s="93"/>
      <c r="J96" s="3"/>
      <c r="K96" s="3"/>
      <c r="L96" s="3"/>
      <c r="M96" s="3"/>
      <c r="N96" s="3"/>
      <c r="O96" s="3"/>
    </row>
    <row r="97" spans="2:10" ht="20.25" customHeight="1">
      <c r="B97" s="104" t="s">
        <v>15</v>
      </c>
      <c r="C97" s="100">
        <f t="shared" si="16"/>
        <v>254</v>
      </c>
      <c r="D97" s="105">
        <v>248</v>
      </c>
      <c r="E97" s="56">
        <f t="shared" si="17"/>
        <v>0.97637795275590555</v>
      </c>
      <c r="F97" s="105">
        <v>5</v>
      </c>
      <c r="G97" s="139">
        <f t="shared" si="18"/>
        <v>1.968503937007874E-2</v>
      </c>
      <c r="H97" s="96"/>
      <c r="I97" s="93"/>
      <c r="J97" s="3"/>
    </row>
    <row r="98" spans="2:10" ht="20.25" customHeight="1">
      <c r="B98" s="104" t="s">
        <v>16</v>
      </c>
      <c r="C98" s="100">
        <f t="shared" si="16"/>
        <v>83</v>
      </c>
      <c r="D98" s="105">
        <v>80</v>
      </c>
      <c r="E98" s="56">
        <f>D98/C98</f>
        <v>0.96385542168674698</v>
      </c>
      <c r="F98" s="105">
        <v>3</v>
      </c>
      <c r="G98" s="139">
        <f t="shared" si="18"/>
        <v>3.614457831325301E-2</v>
      </c>
      <c r="H98" s="96"/>
      <c r="I98" s="93"/>
      <c r="J98" s="3"/>
    </row>
    <row r="99" spans="2:10" ht="20.25" customHeight="1" thickBot="1">
      <c r="B99" s="107" t="s">
        <v>17</v>
      </c>
      <c r="C99" s="100">
        <f t="shared" si="16"/>
        <v>13</v>
      </c>
      <c r="D99" s="108">
        <v>13</v>
      </c>
      <c r="E99" s="83">
        <f t="shared" si="17"/>
        <v>1</v>
      </c>
      <c r="F99" s="108">
        <v>0</v>
      </c>
      <c r="G99" s="140">
        <f t="shared" si="18"/>
        <v>0</v>
      </c>
      <c r="H99" s="96"/>
      <c r="I99" s="93"/>
      <c r="J99" s="3"/>
    </row>
    <row r="100" spans="2:10" ht="20.25" customHeight="1" thickTop="1" thickBot="1">
      <c r="B100" s="109" t="s">
        <v>48</v>
      </c>
      <c r="C100" s="110">
        <f>SUM(C93:C99)</f>
        <v>493</v>
      </c>
      <c r="D100" s="111">
        <f>SUM(D93:D99)</f>
        <v>475</v>
      </c>
      <c r="E100" s="77">
        <f>D100/C100</f>
        <v>0.9634888438133874</v>
      </c>
      <c r="F100" s="111">
        <f>SUM(F93:F99)</f>
        <v>15</v>
      </c>
      <c r="G100" s="141">
        <f t="shared" si="18"/>
        <v>3.0425963488843813E-2</v>
      </c>
      <c r="H100" s="96"/>
      <c r="I100" s="93"/>
      <c r="J100" s="3"/>
    </row>
    <row r="101" spans="2:10" ht="20.25" customHeight="1" thickBot="1">
      <c r="B101" s="112" t="s">
        <v>19</v>
      </c>
      <c r="C101" s="113">
        <f>E24</f>
        <v>578</v>
      </c>
      <c r="D101" s="114">
        <v>578</v>
      </c>
      <c r="E101" s="73">
        <f t="shared" si="17"/>
        <v>1</v>
      </c>
      <c r="F101" s="114">
        <v>0</v>
      </c>
      <c r="G101" s="142">
        <f t="shared" si="18"/>
        <v>0</v>
      </c>
      <c r="H101" s="96"/>
      <c r="I101" s="93"/>
      <c r="J101" s="3"/>
    </row>
    <row r="102" spans="2:10" ht="20.25" customHeight="1" thickTop="1" thickBot="1">
      <c r="B102" s="115" t="s">
        <v>20</v>
      </c>
      <c r="C102" s="116">
        <f>SUM(C100:C101)</f>
        <v>1071</v>
      </c>
      <c r="D102" s="117">
        <f>SUM(D100:D101)</f>
        <v>1053</v>
      </c>
      <c r="E102" s="79">
        <f>D102/C102</f>
        <v>0.98319327731092432</v>
      </c>
      <c r="F102" s="143">
        <f>SUM(F100:F101)</f>
        <v>15</v>
      </c>
      <c r="G102" s="144">
        <f t="shared" si="18"/>
        <v>1.4005602240896359E-2</v>
      </c>
      <c r="H102" s="119"/>
      <c r="I102" s="93"/>
      <c r="J102" s="3"/>
    </row>
    <row r="103" spans="2:10" ht="20.25" customHeight="1" thickBot="1">
      <c r="B103" s="95"/>
      <c r="C103" s="187"/>
      <c r="D103" s="187"/>
      <c r="E103" s="188"/>
      <c r="F103" s="189"/>
      <c r="G103" s="190"/>
      <c r="H103" s="189"/>
      <c r="I103" s="188"/>
      <c r="J103" s="146"/>
    </row>
    <row r="104" spans="2:10" ht="20.25" customHeight="1">
      <c r="B104" s="226" t="s">
        <v>4</v>
      </c>
      <c r="C104" s="251" t="s">
        <v>49</v>
      </c>
      <c r="D104" s="252"/>
      <c r="E104" s="252"/>
      <c r="F104" s="252"/>
      <c r="G104" s="252"/>
      <c r="H104" s="252"/>
      <c r="I104" s="252"/>
      <c r="J104" s="253"/>
    </row>
    <row r="105" spans="2:10" ht="20.25" customHeight="1">
      <c r="B105" s="227"/>
      <c r="C105" s="232" t="s">
        <v>78</v>
      </c>
      <c r="D105" s="233"/>
      <c r="E105" s="234" t="s">
        <v>79</v>
      </c>
      <c r="F105" s="235"/>
      <c r="G105" s="236" t="s">
        <v>80</v>
      </c>
      <c r="H105" s="237"/>
      <c r="I105" s="236" t="s">
        <v>81</v>
      </c>
      <c r="J105" s="238"/>
    </row>
    <row r="106" spans="2:10" ht="20.25" customHeight="1" thickBot="1">
      <c r="B106" s="228"/>
      <c r="C106" s="120"/>
      <c r="D106" s="121" t="s">
        <v>60</v>
      </c>
      <c r="E106" s="120"/>
      <c r="F106" s="121" t="s">
        <v>61</v>
      </c>
      <c r="G106" s="120"/>
      <c r="H106" s="179" t="s">
        <v>82</v>
      </c>
      <c r="I106" s="120"/>
      <c r="J106" s="147" t="s">
        <v>83</v>
      </c>
    </row>
    <row r="107" spans="2:10" ht="20.25" customHeight="1">
      <c r="B107" s="99" t="s">
        <v>45</v>
      </c>
      <c r="C107" s="122">
        <v>0</v>
      </c>
      <c r="D107" s="123">
        <f t="shared" ref="D107:D116" si="19">C107/C93</f>
        <v>0</v>
      </c>
      <c r="E107" s="122">
        <v>8</v>
      </c>
      <c r="F107" s="123">
        <f t="shared" ref="F107:F116" si="20">E107/C93</f>
        <v>1</v>
      </c>
      <c r="G107" s="122">
        <v>0</v>
      </c>
      <c r="H107" s="180">
        <f t="shared" ref="H107:H116" si="21">G107/C93</f>
        <v>0</v>
      </c>
      <c r="I107" s="122">
        <v>0</v>
      </c>
      <c r="J107" s="181">
        <f>I107/C93</f>
        <v>0</v>
      </c>
    </row>
    <row r="108" spans="2:10" ht="20.25" customHeight="1">
      <c r="B108" s="104" t="s">
        <v>46</v>
      </c>
      <c r="C108" s="126">
        <v>15</v>
      </c>
      <c r="D108" s="127">
        <f t="shared" si="19"/>
        <v>0.23809523809523808</v>
      </c>
      <c r="E108" s="126">
        <v>55</v>
      </c>
      <c r="F108" s="127">
        <f t="shared" si="20"/>
        <v>0.87301587301587302</v>
      </c>
      <c r="G108" s="126">
        <v>10</v>
      </c>
      <c r="H108" s="182">
        <f t="shared" si="21"/>
        <v>0.15873015873015872</v>
      </c>
      <c r="I108" s="126">
        <v>0</v>
      </c>
      <c r="J108" s="149">
        <f t="shared" ref="J108:J116" si="22">I108/C94</f>
        <v>0</v>
      </c>
    </row>
    <row r="109" spans="2:10" ht="20.25" customHeight="1">
      <c r="B109" s="104" t="s">
        <v>47</v>
      </c>
      <c r="C109" s="126">
        <v>6</v>
      </c>
      <c r="D109" s="127">
        <f t="shared" si="19"/>
        <v>0.16216216216216217</v>
      </c>
      <c r="E109" s="126">
        <v>25</v>
      </c>
      <c r="F109" s="127">
        <f t="shared" si="20"/>
        <v>0.67567567567567566</v>
      </c>
      <c r="G109" s="126">
        <v>4</v>
      </c>
      <c r="H109" s="182">
        <f t="shared" si="21"/>
        <v>0.10810810810810811</v>
      </c>
      <c r="I109" s="126">
        <v>0</v>
      </c>
      <c r="J109" s="149">
        <f t="shared" si="22"/>
        <v>0</v>
      </c>
    </row>
    <row r="110" spans="2:10" ht="20.25" customHeight="1">
      <c r="B110" s="106" t="s">
        <v>14</v>
      </c>
      <c r="C110" s="126">
        <v>7</v>
      </c>
      <c r="D110" s="127">
        <f t="shared" si="19"/>
        <v>0.2</v>
      </c>
      <c r="E110" s="126">
        <v>26</v>
      </c>
      <c r="F110" s="127">
        <f t="shared" si="20"/>
        <v>0.74285714285714288</v>
      </c>
      <c r="G110" s="126">
        <v>6</v>
      </c>
      <c r="H110" s="182">
        <f t="shared" si="21"/>
        <v>0.17142857142857143</v>
      </c>
      <c r="I110" s="126">
        <v>3</v>
      </c>
      <c r="J110" s="149">
        <f t="shared" si="22"/>
        <v>8.5714285714285715E-2</v>
      </c>
    </row>
    <row r="111" spans="2:10" ht="20.25" customHeight="1">
      <c r="B111" s="104" t="s">
        <v>15</v>
      </c>
      <c r="C111" s="126">
        <v>171</v>
      </c>
      <c r="D111" s="127">
        <f t="shared" si="19"/>
        <v>0.67322834645669294</v>
      </c>
      <c r="E111" s="126">
        <v>176</v>
      </c>
      <c r="F111" s="127">
        <f t="shared" si="20"/>
        <v>0.69291338582677164</v>
      </c>
      <c r="G111" s="126">
        <v>2</v>
      </c>
      <c r="H111" s="182">
        <f t="shared" si="21"/>
        <v>7.874015748031496E-3</v>
      </c>
      <c r="I111" s="126">
        <v>0</v>
      </c>
      <c r="J111" s="149">
        <f t="shared" si="22"/>
        <v>0</v>
      </c>
    </row>
    <row r="112" spans="2:10" ht="20.25" customHeight="1">
      <c r="B112" s="104" t="s">
        <v>16</v>
      </c>
      <c r="C112" s="126">
        <v>3</v>
      </c>
      <c r="D112" s="127">
        <f t="shared" si="19"/>
        <v>3.614457831325301E-2</v>
      </c>
      <c r="E112" s="126">
        <v>79</v>
      </c>
      <c r="F112" s="127">
        <f t="shared" si="20"/>
        <v>0.95180722891566261</v>
      </c>
      <c r="G112" s="126">
        <v>13</v>
      </c>
      <c r="H112" s="182">
        <f t="shared" si="21"/>
        <v>0.15662650602409639</v>
      </c>
      <c r="I112" s="126">
        <v>0</v>
      </c>
      <c r="J112" s="149">
        <f t="shared" si="22"/>
        <v>0</v>
      </c>
    </row>
    <row r="113" spans="1:10" ht="20.25" customHeight="1" thickBot="1">
      <c r="A113" s="3"/>
      <c r="B113" s="107" t="s">
        <v>17</v>
      </c>
      <c r="C113" s="128">
        <v>0</v>
      </c>
      <c r="D113" s="129">
        <f t="shared" si="19"/>
        <v>0</v>
      </c>
      <c r="E113" s="128">
        <v>13</v>
      </c>
      <c r="F113" s="129">
        <f t="shared" si="20"/>
        <v>1</v>
      </c>
      <c r="G113" s="128">
        <v>0</v>
      </c>
      <c r="H113" s="183">
        <f t="shared" si="21"/>
        <v>0</v>
      </c>
      <c r="I113" s="128">
        <v>0</v>
      </c>
      <c r="J113" s="184">
        <f t="shared" si="22"/>
        <v>0</v>
      </c>
    </row>
    <row r="114" spans="1:10" ht="20.25" customHeight="1" thickTop="1" thickBot="1">
      <c r="A114" s="3"/>
      <c r="B114" s="109" t="s">
        <v>48</v>
      </c>
      <c r="C114" s="130">
        <f>SUM(C107:C113)</f>
        <v>202</v>
      </c>
      <c r="D114" s="131">
        <f t="shared" si="19"/>
        <v>0.40973630831643004</v>
      </c>
      <c r="E114" s="130">
        <f>SUM(E107:E113)</f>
        <v>382</v>
      </c>
      <c r="F114" s="131">
        <f t="shared" si="20"/>
        <v>0.77484787018255574</v>
      </c>
      <c r="G114" s="130">
        <f>SUM(G107:G113)</f>
        <v>35</v>
      </c>
      <c r="H114" s="185">
        <f t="shared" si="21"/>
        <v>7.099391480730223E-2</v>
      </c>
      <c r="I114" s="130">
        <f>SUM(I107:I113)</f>
        <v>3</v>
      </c>
      <c r="J114" s="161">
        <f t="shared" si="22"/>
        <v>6.0851926977687626E-3</v>
      </c>
    </row>
    <row r="115" spans="1:10" ht="20.25" customHeight="1" thickBot="1">
      <c r="A115" s="3"/>
      <c r="B115" s="112" t="s">
        <v>19</v>
      </c>
      <c r="C115" s="132">
        <v>0</v>
      </c>
      <c r="D115" s="133">
        <f t="shared" si="19"/>
        <v>0</v>
      </c>
      <c r="E115" s="132">
        <v>578</v>
      </c>
      <c r="F115" s="129">
        <f t="shared" si="20"/>
        <v>1</v>
      </c>
      <c r="G115" s="132">
        <v>1</v>
      </c>
      <c r="H115" s="182">
        <f t="shared" si="21"/>
        <v>1.7301038062283738E-3</v>
      </c>
      <c r="I115" s="132">
        <v>0</v>
      </c>
      <c r="J115" s="149">
        <f t="shared" si="22"/>
        <v>0</v>
      </c>
    </row>
    <row r="116" spans="1:10" ht="20.25" customHeight="1" thickTop="1" thickBot="1">
      <c r="A116" s="3"/>
      <c r="B116" s="115" t="s">
        <v>20</v>
      </c>
      <c r="C116" s="130">
        <f>SUM(C114:C115)</f>
        <v>202</v>
      </c>
      <c r="D116" s="131">
        <f t="shared" si="19"/>
        <v>0.18860877684407096</v>
      </c>
      <c r="E116" s="134">
        <f>SUM(E114:E115)</f>
        <v>960</v>
      </c>
      <c r="F116" s="135">
        <f t="shared" si="20"/>
        <v>0.89635854341736698</v>
      </c>
      <c r="G116" s="130">
        <f>SUM(G114:G115)</f>
        <v>36</v>
      </c>
      <c r="H116" s="185">
        <f t="shared" si="21"/>
        <v>3.3613445378151259E-2</v>
      </c>
      <c r="I116" s="130">
        <f>SUM(I114:I115)</f>
        <v>3</v>
      </c>
      <c r="J116" s="161">
        <f t="shared" si="22"/>
        <v>2.8011204481792717E-3</v>
      </c>
    </row>
    <row r="119" spans="1:10" ht="14.25">
      <c r="A119" s="8" t="s">
        <v>62</v>
      </c>
      <c r="B119" s="8"/>
      <c r="C119" s="3"/>
      <c r="D119" s="3"/>
      <c r="E119" s="3"/>
      <c r="F119" s="3"/>
      <c r="G119" s="3"/>
      <c r="H119" s="3"/>
      <c r="I119" s="3"/>
      <c r="J119" s="3"/>
    </row>
    <row r="120" spans="1:10" ht="3.75" customHeight="1">
      <c r="A120" s="3"/>
      <c r="B120" s="8"/>
      <c r="C120" s="3"/>
      <c r="D120" s="3"/>
      <c r="E120" s="3"/>
      <c r="F120" s="3"/>
      <c r="G120" s="3"/>
      <c r="H120" s="3"/>
      <c r="I120" s="3"/>
      <c r="J120" s="3"/>
    </row>
    <row r="121" spans="1:10" ht="19.5" customHeight="1" thickBot="1">
      <c r="A121" s="3"/>
      <c r="B121" s="8" t="s">
        <v>63</v>
      </c>
      <c r="C121" s="3"/>
      <c r="D121" s="3"/>
      <c r="E121" s="3"/>
      <c r="F121" s="3"/>
      <c r="G121" s="145"/>
      <c r="H121" s="81"/>
      <c r="I121" s="81"/>
      <c r="J121" s="81"/>
    </row>
    <row r="122" spans="1:10" ht="20.25" customHeight="1">
      <c r="A122" s="3"/>
      <c r="B122" s="220" t="s">
        <v>4</v>
      </c>
      <c r="C122" s="244" t="s">
        <v>10</v>
      </c>
      <c r="D122" s="230" t="s">
        <v>64</v>
      </c>
      <c r="E122" s="230"/>
      <c r="F122" s="230"/>
      <c r="G122" s="230"/>
      <c r="H122" s="230"/>
      <c r="I122" s="231"/>
      <c r="J122" s="3"/>
    </row>
    <row r="123" spans="1:10" ht="20.25" customHeight="1">
      <c r="A123" s="3"/>
      <c r="B123" s="221"/>
      <c r="C123" s="245"/>
      <c r="D123" s="247" t="s">
        <v>66</v>
      </c>
      <c r="E123" s="233"/>
      <c r="F123" s="236" t="s">
        <v>67</v>
      </c>
      <c r="G123" s="248"/>
      <c r="H123" s="249" t="s">
        <v>68</v>
      </c>
      <c r="I123" s="250"/>
      <c r="J123" s="3"/>
    </row>
    <row r="124" spans="1:10" ht="20.25" customHeight="1" thickBot="1">
      <c r="A124" s="3"/>
      <c r="B124" s="222"/>
      <c r="C124" s="246"/>
      <c r="D124" s="146"/>
      <c r="E124" s="121" t="s">
        <v>84</v>
      </c>
      <c r="F124" s="120"/>
      <c r="G124" s="121" t="s">
        <v>85</v>
      </c>
      <c r="H124" s="146"/>
      <c r="I124" s="147" t="s">
        <v>86</v>
      </c>
      <c r="J124" s="3"/>
    </row>
    <row r="125" spans="1:10" ht="20.25" customHeight="1">
      <c r="A125" s="3"/>
      <c r="B125" s="99" t="s">
        <v>45</v>
      </c>
      <c r="C125" s="100">
        <f>H16</f>
        <v>7</v>
      </c>
      <c r="D125" s="148">
        <v>6</v>
      </c>
      <c r="E125" s="123">
        <f>D125/C139</f>
        <v>1</v>
      </c>
      <c r="F125" s="122">
        <v>0</v>
      </c>
      <c r="G125" s="149">
        <f>F125/C139</f>
        <v>0</v>
      </c>
      <c r="H125" s="122">
        <v>0</v>
      </c>
      <c r="I125" s="149">
        <f>H125/C139</f>
        <v>0</v>
      </c>
      <c r="J125" s="3"/>
    </row>
    <row r="126" spans="1:10" ht="20.25" customHeight="1">
      <c r="A126" s="3"/>
      <c r="B126" s="104" t="s">
        <v>46</v>
      </c>
      <c r="C126" s="100">
        <f t="shared" ref="C126:C131" si="23">H17</f>
        <v>63</v>
      </c>
      <c r="D126" s="150">
        <v>44</v>
      </c>
      <c r="E126" s="127">
        <f t="shared" ref="E126:E131" si="24">D126/C140</f>
        <v>0.69841269841269837</v>
      </c>
      <c r="F126" s="126">
        <v>16</v>
      </c>
      <c r="G126" s="149">
        <f t="shared" ref="G126:G131" si="25">F126/C140</f>
        <v>0.25396825396825395</v>
      </c>
      <c r="H126" s="126">
        <v>3</v>
      </c>
      <c r="I126" s="149">
        <f t="shared" ref="I126:I131" si="26">H126/C140</f>
        <v>4.7619047619047616E-2</v>
      </c>
      <c r="J126" s="3"/>
    </row>
    <row r="127" spans="1:10" ht="20.25" customHeight="1">
      <c r="A127" s="3"/>
      <c r="B127" s="104" t="s">
        <v>47</v>
      </c>
      <c r="C127" s="100">
        <f t="shared" si="23"/>
        <v>37</v>
      </c>
      <c r="D127" s="150">
        <v>26</v>
      </c>
      <c r="E127" s="127">
        <f t="shared" si="24"/>
        <v>0.70270270270270274</v>
      </c>
      <c r="F127" s="126">
        <v>10</v>
      </c>
      <c r="G127" s="149">
        <f t="shared" si="25"/>
        <v>0.27027027027027029</v>
      </c>
      <c r="H127" s="126">
        <v>1</v>
      </c>
      <c r="I127" s="149">
        <f t="shared" si="26"/>
        <v>2.7027027027027029E-2</v>
      </c>
      <c r="J127" s="3"/>
    </row>
    <row r="128" spans="1:10" ht="20.25" customHeight="1">
      <c r="A128" s="3"/>
      <c r="B128" s="106" t="s">
        <v>14</v>
      </c>
      <c r="C128" s="100">
        <f t="shared" si="23"/>
        <v>14</v>
      </c>
      <c r="D128" s="150">
        <v>4</v>
      </c>
      <c r="E128" s="127">
        <f t="shared" si="24"/>
        <v>1</v>
      </c>
      <c r="F128" s="126">
        <v>0</v>
      </c>
      <c r="G128" s="149">
        <f t="shared" si="25"/>
        <v>0</v>
      </c>
      <c r="H128" s="126">
        <v>0</v>
      </c>
      <c r="I128" s="149">
        <f t="shared" si="26"/>
        <v>0</v>
      </c>
      <c r="J128" s="3"/>
    </row>
    <row r="129" spans="2:10" ht="20.25" customHeight="1">
      <c r="B129" s="104" t="s">
        <v>15</v>
      </c>
      <c r="C129" s="100">
        <f t="shared" si="23"/>
        <v>250</v>
      </c>
      <c r="D129" s="150">
        <v>212</v>
      </c>
      <c r="E129" s="127">
        <f t="shared" si="24"/>
        <v>0.84799999999999998</v>
      </c>
      <c r="F129" s="126">
        <v>33</v>
      </c>
      <c r="G129" s="149">
        <f t="shared" si="25"/>
        <v>0.13200000000000001</v>
      </c>
      <c r="H129" s="126">
        <v>4</v>
      </c>
      <c r="I129" s="149">
        <f t="shared" si="26"/>
        <v>1.6E-2</v>
      </c>
      <c r="J129" s="3"/>
    </row>
    <row r="130" spans="2:10" ht="20.25" customHeight="1">
      <c r="B130" s="104" t="s">
        <v>16</v>
      </c>
      <c r="C130" s="100">
        <f t="shared" si="23"/>
        <v>87</v>
      </c>
      <c r="D130" s="150">
        <v>80</v>
      </c>
      <c r="E130" s="127">
        <f>D130/C144</f>
        <v>0.91954022988505746</v>
      </c>
      <c r="F130" s="126">
        <v>7</v>
      </c>
      <c r="G130" s="149">
        <f t="shared" si="25"/>
        <v>8.0459770114942528E-2</v>
      </c>
      <c r="H130" s="126">
        <v>0</v>
      </c>
      <c r="I130" s="149">
        <f t="shared" si="26"/>
        <v>0</v>
      </c>
      <c r="J130" s="3"/>
    </row>
    <row r="131" spans="2:10" ht="20.25" customHeight="1" thickBot="1">
      <c r="B131" s="107" t="s">
        <v>17</v>
      </c>
      <c r="C131" s="100">
        <f t="shared" si="23"/>
        <v>13</v>
      </c>
      <c r="D131" s="151">
        <v>13</v>
      </c>
      <c r="E131" s="127">
        <f t="shared" si="24"/>
        <v>1</v>
      </c>
      <c r="F131" s="128">
        <v>0</v>
      </c>
      <c r="G131" s="149">
        <f t="shared" si="25"/>
        <v>0</v>
      </c>
      <c r="H131" s="128">
        <v>0</v>
      </c>
      <c r="I131" s="149">
        <f t="shared" si="26"/>
        <v>0</v>
      </c>
      <c r="J131" s="3"/>
    </row>
    <row r="132" spans="2:10" ht="20.25" customHeight="1" thickTop="1" thickBot="1">
      <c r="B132" s="109" t="s">
        <v>48</v>
      </c>
      <c r="C132" s="110">
        <f>SUM(C125:C131)</f>
        <v>471</v>
      </c>
      <c r="D132" s="81">
        <f>SUM(D125:D131)</f>
        <v>385</v>
      </c>
      <c r="E132" s="152">
        <f>D132/C132</f>
        <v>0.81740976645435248</v>
      </c>
      <c r="F132" s="153">
        <f>SUM(F125:F131)</f>
        <v>66</v>
      </c>
      <c r="G132" s="154">
        <f>F132/C132</f>
        <v>0.14012738853503184</v>
      </c>
      <c r="H132" s="155">
        <f>SUM(H125:H131)</f>
        <v>8</v>
      </c>
      <c r="I132" s="154">
        <f>H132/C132</f>
        <v>1.6985138004246284E-2</v>
      </c>
      <c r="J132" s="3"/>
    </row>
    <row r="133" spans="2:10" ht="20.25" customHeight="1" thickBot="1">
      <c r="B133" s="112" t="s">
        <v>19</v>
      </c>
      <c r="C133" s="113">
        <f>H24</f>
        <v>560</v>
      </c>
      <c r="D133" s="156">
        <v>558</v>
      </c>
      <c r="E133" s="133">
        <f>D133/C147</f>
        <v>0.99642857142857144</v>
      </c>
      <c r="F133" s="132">
        <v>2</v>
      </c>
      <c r="G133" s="157">
        <f>F133/C147</f>
        <v>3.5714285714285713E-3</v>
      </c>
      <c r="H133" s="132">
        <v>0</v>
      </c>
      <c r="I133" s="157">
        <f>H133/C147</f>
        <v>0</v>
      </c>
      <c r="J133" s="3"/>
    </row>
    <row r="134" spans="2:10" ht="20.25" customHeight="1" thickTop="1" thickBot="1">
      <c r="B134" s="115" t="s">
        <v>20</v>
      </c>
      <c r="C134" s="116">
        <f>SUM(C132:C133)</f>
        <v>1031</v>
      </c>
      <c r="D134" s="158">
        <f>SUM(D132:D133)</f>
        <v>943</v>
      </c>
      <c r="E134" s="131">
        <f>D134/C134</f>
        <v>0.91464597478176524</v>
      </c>
      <c r="F134" s="159">
        <f>SUM(F132,F133)</f>
        <v>68</v>
      </c>
      <c r="G134" s="160">
        <f>F134/C134</f>
        <v>6.5955383123181374E-2</v>
      </c>
      <c r="H134" s="130">
        <f>SUM(H132:H133)</f>
        <v>8</v>
      </c>
      <c r="I134" s="161">
        <f>H134/C134</f>
        <v>7.7594568380213386E-3</v>
      </c>
      <c r="J134" s="3"/>
    </row>
    <row r="135" spans="2:10" ht="20.25" customHeight="1" thickBot="1">
      <c r="B135" s="3"/>
      <c r="C135" s="3"/>
      <c r="D135" s="3"/>
      <c r="E135" s="3"/>
      <c r="F135" s="3"/>
      <c r="G135" s="3"/>
      <c r="H135" s="3"/>
      <c r="I135" s="3"/>
      <c r="J135" s="3"/>
    </row>
    <row r="136" spans="2:10" ht="20.25" customHeight="1">
      <c r="B136" s="220" t="s">
        <v>4</v>
      </c>
      <c r="C136" s="254" t="s">
        <v>87</v>
      </c>
      <c r="D136" s="257" t="s">
        <v>88</v>
      </c>
      <c r="E136" s="230" t="s">
        <v>65</v>
      </c>
      <c r="F136" s="230"/>
      <c r="G136" s="230"/>
      <c r="H136" s="230"/>
      <c r="I136" s="230"/>
      <c r="J136" s="231"/>
    </row>
    <row r="137" spans="2:10" ht="20.25" customHeight="1">
      <c r="B137" s="221"/>
      <c r="C137" s="255"/>
      <c r="D137" s="258"/>
      <c r="E137" s="247" t="s">
        <v>89</v>
      </c>
      <c r="F137" s="233"/>
      <c r="G137" s="236" t="s">
        <v>90</v>
      </c>
      <c r="H137" s="260"/>
      <c r="I137" s="249" t="s">
        <v>91</v>
      </c>
      <c r="J137" s="250"/>
    </row>
    <row r="138" spans="2:10" ht="20.25" customHeight="1" thickBot="1">
      <c r="B138" s="222"/>
      <c r="C138" s="256"/>
      <c r="D138" s="259"/>
      <c r="E138" s="146"/>
      <c r="F138" s="121" t="s">
        <v>92</v>
      </c>
      <c r="G138" s="120"/>
      <c r="H138" s="121" t="s">
        <v>93</v>
      </c>
      <c r="I138" s="146"/>
      <c r="J138" s="147" t="s">
        <v>94</v>
      </c>
    </row>
    <row r="139" spans="2:10" ht="20.25" customHeight="1">
      <c r="B139" s="99" t="s">
        <v>45</v>
      </c>
      <c r="C139" s="162">
        <v>6</v>
      </c>
      <c r="D139" s="163">
        <v>5</v>
      </c>
      <c r="E139" s="148">
        <v>5</v>
      </c>
      <c r="F139" s="123">
        <f>E139/D139</f>
        <v>1</v>
      </c>
      <c r="G139" s="122">
        <v>0</v>
      </c>
      <c r="H139" s="149">
        <f>G139/D139</f>
        <v>0</v>
      </c>
      <c r="I139" s="122">
        <v>0</v>
      </c>
      <c r="J139" s="149">
        <f>I139/D139</f>
        <v>0</v>
      </c>
    </row>
    <row r="140" spans="2:10" ht="20.25" customHeight="1">
      <c r="B140" s="104" t="s">
        <v>46</v>
      </c>
      <c r="C140" s="164">
        <v>63</v>
      </c>
      <c r="D140" s="165">
        <v>39</v>
      </c>
      <c r="E140" s="150">
        <v>26</v>
      </c>
      <c r="F140" s="127">
        <f t="shared" ref="F140:F148" si="27">E140/D140</f>
        <v>0.66666666666666663</v>
      </c>
      <c r="G140" s="126">
        <v>13</v>
      </c>
      <c r="H140" s="149">
        <f t="shared" ref="H140:H146" si="28">G140/D140</f>
        <v>0.33333333333333331</v>
      </c>
      <c r="I140" s="126">
        <v>0</v>
      </c>
      <c r="J140" s="149">
        <f t="shared" ref="J140:J146" si="29">I140/D140</f>
        <v>0</v>
      </c>
    </row>
    <row r="141" spans="2:10" ht="20.25" customHeight="1">
      <c r="B141" s="104" t="s">
        <v>47</v>
      </c>
      <c r="C141" s="164">
        <v>37</v>
      </c>
      <c r="D141" s="165">
        <v>11</v>
      </c>
      <c r="E141" s="150">
        <v>7</v>
      </c>
      <c r="F141" s="127">
        <f t="shared" si="27"/>
        <v>0.63636363636363635</v>
      </c>
      <c r="G141" s="126">
        <v>4</v>
      </c>
      <c r="H141" s="149">
        <f t="shared" si="28"/>
        <v>0.36363636363636365</v>
      </c>
      <c r="I141" s="126">
        <v>0</v>
      </c>
      <c r="J141" s="149">
        <f t="shared" si="29"/>
        <v>0</v>
      </c>
    </row>
    <row r="142" spans="2:10" ht="20.25" customHeight="1">
      <c r="B142" s="106" t="s">
        <v>14</v>
      </c>
      <c r="C142" s="164">
        <v>4</v>
      </c>
      <c r="D142" s="165">
        <v>14</v>
      </c>
      <c r="E142" s="150">
        <v>12</v>
      </c>
      <c r="F142" s="127">
        <f t="shared" si="27"/>
        <v>0.8571428571428571</v>
      </c>
      <c r="G142" s="126">
        <v>2</v>
      </c>
      <c r="H142" s="149">
        <f t="shared" si="28"/>
        <v>0.14285714285714285</v>
      </c>
      <c r="I142" s="126">
        <v>0</v>
      </c>
      <c r="J142" s="149">
        <f>I142/D142</f>
        <v>0</v>
      </c>
    </row>
    <row r="143" spans="2:10" ht="20.25" customHeight="1">
      <c r="B143" s="104" t="s">
        <v>15</v>
      </c>
      <c r="C143" s="164">
        <v>250</v>
      </c>
      <c r="D143" s="165">
        <v>1</v>
      </c>
      <c r="E143" s="150">
        <v>1</v>
      </c>
      <c r="F143" s="127">
        <f t="shared" si="27"/>
        <v>1</v>
      </c>
      <c r="G143" s="126">
        <v>0</v>
      </c>
      <c r="H143" s="149">
        <v>0</v>
      </c>
      <c r="I143" s="126">
        <v>0</v>
      </c>
      <c r="J143" s="149">
        <v>0</v>
      </c>
    </row>
    <row r="144" spans="2:10" ht="20.25" customHeight="1">
      <c r="B144" s="104" t="s">
        <v>16</v>
      </c>
      <c r="C144" s="164">
        <v>87</v>
      </c>
      <c r="D144" s="165">
        <v>0</v>
      </c>
      <c r="E144" s="150">
        <v>0</v>
      </c>
      <c r="F144" s="127">
        <v>0</v>
      </c>
      <c r="G144" s="126">
        <v>0</v>
      </c>
      <c r="H144" s="149">
        <v>0</v>
      </c>
      <c r="I144" s="126">
        <v>0</v>
      </c>
      <c r="J144" s="149">
        <v>0</v>
      </c>
    </row>
    <row r="145" spans="2:11" ht="20.25" customHeight="1" thickBot="1">
      <c r="B145" s="107" t="s">
        <v>17</v>
      </c>
      <c r="C145" s="166">
        <v>13</v>
      </c>
      <c r="D145" s="167">
        <v>0</v>
      </c>
      <c r="E145" s="151">
        <v>0</v>
      </c>
      <c r="F145" s="127">
        <v>0</v>
      </c>
      <c r="G145" s="128">
        <v>0</v>
      </c>
      <c r="H145" s="149">
        <v>0</v>
      </c>
      <c r="I145" s="128">
        <v>0</v>
      </c>
      <c r="J145" s="149">
        <v>0</v>
      </c>
      <c r="K145" s="3"/>
    </row>
    <row r="146" spans="2:11" ht="20.25" customHeight="1" thickTop="1" thickBot="1">
      <c r="B146" s="109" t="s">
        <v>48</v>
      </c>
      <c r="C146" s="168">
        <f>SUM(C139:C145)</f>
        <v>460</v>
      </c>
      <c r="D146" s="169">
        <f>SUM(D139:D145)</f>
        <v>70</v>
      </c>
      <c r="E146" s="81">
        <f>SUM(E139:E145)</f>
        <v>51</v>
      </c>
      <c r="F146" s="152">
        <f t="shared" si="27"/>
        <v>0.72857142857142854</v>
      </c>
      <c r="G146" s="153">
        <f>SUM(G139:G145)</f>
        <v>19</v>
      </c>
      <c r="H146" s="154">
        <f t="shared" si="28"/>
        <v>0.27142857142857141</v>
      </c>
      <c r="I146" s="155">
        <f>SUM(I139:I145)</f>
        <v>0</v>
      </c>
      <c r="J146" s="154">
        <f t="shared" si="29"/>
        <v>0</v>
      </c>
      <c r="K146" s="3"/>
    </row>
    <row r="147" spans="2:11" ht="20.25" customHeight="1" thickBot="1">
      <c r="B147" s="112" t="s">
        <v>19</v>
      </c>
      <c r="C147" s="170">
        <v>560</v>
      </c>
      <c r="D147" s="171">
        <v>0</v>
      </c>
      <c r="E147" s="156">
        <v>0</v>
      </c>
      <c r="F147" s="133">
        <v>0</v>
      </c>
      <c r="G147" s="132">
        <v>0</v>
      </c>
      <c r="H147" s="157">
        <v>0</v>
      </c>
      <c r="I147" s="132">
        <v>0</v>
      </c>
      <c r="J147" s="157">
        <v>0</v>
      </c>
      <c r="K147" s="3"/>
    </row>
    <row r="148" spans="2:11" ht="20.25" customHeight="1" thickTop="1" thickBot="1">
      <c r="B148" s="115" t="s">
        <v>20</v>
      </c>
      <c r="C148" s="172">
        <f>SUM(C146:C147)</f>
        <v>1020</v>
      </c>
      <c r="D148" s="173">
        <f>SUM(D146:D147)</f>
        <v>70</v>
      </c>
      <c r="E148" s="158">
        <f>SUM(E146:E147)</f>
        <v>51</v>
      </c>
      <c r="F148" s="131">
        <f t="shared" si="27"/>
        <v>0.72857142857142854</v>
      </c>
      <c r="G148" s="159">
        <f>SUM(G146,G147)</f>
        <v>19</v>
      </c>
      <c r="H148" s="160">
        <f>G148/D148</f>
        <v>0.27142857142857141</v>
      </c>
      <c r="I148" s="130">
        <f>SUM(I146:I147)</f>
        <v>0</v>
      </c>
      <c r="J148" s="161">
        <v>0</v>
      </c>
      <c r="K148" s="3"/>
    </row>
    <row r="149" spans="2:11" ht="20.25" customHeight="1">
      <c r="B149" s="95"/>
      <c r="C149" s="95"/>
      <c r="D149" s="81"/>
      <c r="E149" s="124"/>
      <c r="F149" s="81"/>
      <c r="G149" s="124"/>
      <c r="H149" s="81"/>
      <c r="I149" s="124"/>
      <c r="J149" s="3"/>
      <c r="K149" s="3"/>
    </row>
    <row r="150" spans="2:11" ht="20.25" customHeight="1"/>
    <row r="151" spans="2:11" ht="20.25" customHeight="1"/>
    <row r="152" spans="2:11" ht="20.25" customHeight="1"/>
    <row r="153" spans="2:11" ht="20.25" customHeight="1"/>
    <row r="154" spans="2:11" ht="20.25" customHeight="1"/>
    <row r="155" spans="2:11" ht="20.25" customHeight="1"/>
    <row r="156" spans="2:11" ht="20.25" customHeight="1"/>
    <row r="157" spans="2:11" ht="20.25" customHeight="1"/>
    <row r="158" spans="2:11" ht="20.25" customHeight="1"/>
    <row r="159" spans="2:11" ht="20.25" customHeight="1"/>
    <row r="160" spans="2:11" ht="20.25" customHeight="1"/>
    <row r="161" ht="20.25" customHeight="1"/>
    <row r="162" ht="20.25" customHeight="1"/>
    <row r="163" ht="20.25" customHeight="1"/>
    <row r="164" ht="20.25" customHeight="1"/>
    <row r="165" ht="13.5" customHeight="1"/>
    <row r="166" ht="13.5" customHeight="1"/>
    <row r="178" spans="2:9">
      <c r="B178" s="3"/>
      <c r="C178" s="3"/>
      <c r="D178" s="3"/>
      <c r="E178" s="3"/>
      <c r="F178" s="3"/>
      <c r="G178" s="3"/>
      <c r="H178" s="3"/>
      <c r="I178" s="3"/>
    </row>
  </sheetData>
  <mergeCells count="53">
    <mergeCell ref="B136:B138"/>
    <mergeCell ref="C136:C138"/>
    <mergeCell ref="D136:D138"/>
    <mergeCell ref="E136:J136"/>
    <mergeCell ref="E137:F137"/>
    <mergeCell ref="G137:H137"/>
    <mergeCell ref="I137:J137"/>
    <mergeCell ref="I105:J105"/>
    <mergeCell ref="B122:B124"/>
    <mergeCell ref="C122:C124"/>
    <mergeCell ref="D122:I122"/>
    <mergeCell ref="D123:E123"/>
    <mergeCell ref="F123:G123"/>
    <mergeCell ref="H123:I123"/>
    <mergeCell ref="B104:B106"/>
    <mergeCell ref="C104:J104"/>
    <mergeCell ref="C105:D105"/>
    <mergeCell ref="E105:F105"/>
    <mergeCell ref="G105:H105"/>
    <mergeCell ref="B90:B92"/>
    <mergeCell ref="C90:C92"/>
    <mergeCell ref="D90:E91"/>
    <mergeCell ref="F90:G91"/>
    <mergeCell ref="H91:I91"/>
    <mergeCell ref="B61:B63"/>
    <mergeCell ref="C61:C63"/>
    <mergeCell ref="D61:E62"/>
    <mergeCell ref="B75:B77"/>
    <mergeCell ref="C75:J75"/>
    <mergeCell ref="C76:D76"/>
    <mergeCell ref="E76:F76"/>
    <mergeCell ref="G76:H76"/>
    <mergeCell ref="I76:J76"/>
    <mergeCell ref="B29:B31"/>
    <mergeCell ref="C29:C31"/>
    <mergeCell ref="D29:E30"/>
    <mergeCell ref="F29:G30"/>
    <mergeCell ref="H29:I30"/>
    <mergeCell ref="B45:B47"/>
    <mergeCell ref="C45:C47"/>
    <mergeCell ref="D45:E46"/>
    <mergeCell ref="F45:G46"/>
    <mergeCell ref="H45:I46"/>
    <mergeCell ref="A1:J1"/>
    <mergeCell ref="A4:J4"/>
    <mergeCell ref="A6:J6"/>
    <mergeCell ref="B13:B15"/>
    <mergeCell ref="C13:C15"/>
    <mergeCell ref="D13:D15"/>
    <mergeCell ref="E13:E15"/>
    <mergeCell ref="F13:F15"/>
    <mergeCell ref="G13:G15"/>
    <mergeCell ref="H13:H15"/>
  </mergeCells>
  <phoneticPr fontId="3"/>
  <printOptions horizontalCentered="1"/>
  <pageMargins left="0.59055118110236227" right="0.39370078740157483" top="0.70866141732283472" bottom="0.39370078740157483" header="0.11811023622047245" footer="0.27559055118110237"/>
  <pageSetup paperSize="9" scale="85" fitToHeight="5" orientation="portrait" cellComments="asDisplayed" r:id="rId1"/>
  <headerFooter alignWithMargins="0"/>
  <rowBreaks count="3" manualBreakCount="3">
    <brk id="41" max="10" man="1"/>
    <brk id="88" max="10" man="1"/>
    <brk id="11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５年３月 (公表) </vt:lpstr>
      <vt:lpstr>'５年３月 (公表)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2024-02-15T04:44:05Z</dcterms:created>
  <dcterms:modified xsi:type="dcterms:W3CDTF">2024-02-26T01:59:13Z</dcterms:modified>
</cp:coreProperties>
</file>